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ON\เก็บผลงานเก่า\ปีงบประมาณ พ.ศ. 2565\ติดตามงบเงินอุดหนุนและงบรายจ่ายอื่น\แบบรายงาน\"/>
    </mc:Choice>
  </mc:AlternateContent>
  <bookViews>
    <workbookView xWindow="-120" yWindow="-120" windowWidth="20730" windowHeight="11160" firstSheet="2" activeTab="2"/>
  </bookViews>
  <sheets>
    <sheet name="ข้อมูลเดิมที่รายงาน" sheetId="1" state="hidden" r:id="rId1"/>
    <sheet name="ต้นฉบับ" sheetId="2" state="hidden" r:id="rId2"/>
    <sheet name="งบเงินอุดหนุน" sheetId="3" r:id="rId3"/>
    <sheet name="งบรายจ่ายอื่น" sheetId="4" r:id="rId4"/>
    <sheet name="คำอธิบายตาราง" sheetId="9" r:id="rId5"/>
  </sheets>
  <definedNames>
    <definedName name="_xlnm._FilterDatabase" localSheetId="0" hidden="1">ข้อมูลเดิมที่รายงาน!$A$2:$I$55</definedName>
    <definedName name="_xlnm._FilterDatabase" localSheetId="2" hidden="1">งบเงินอุดหนุน!$A$2:$M$5</definedName>
    <definedName name="_xlnm._FilterDatabase" localSheetId="3" hidden="1">งบรายจ่ายอื่น!$A$2:$M$3</definedName>
    <definedName name="_xlnm._FilterDatabase" localSheetId="1" hidden="1">ต้นฉบับ!$A$2:$L$127</definedName>
    <definedName name="_xlnm.Print_Area" localSheetId="4">คำอธิบายตาราง!$A$1:$E$14</definedName>
    <definedName name="_xlnm.Print_Area" localSheetId="2">งบเงินอุดหนุน!$A$1:$M$17</definedName>
    <definedName name="_xlnm.Print_Area" localSheetId="3">งบรายจ่ายอื่น!$A$1:$M$30</definedName>
    <definedName name="_xlnm.Print_Titles" localSheetId="0">ข้อมูลเดิมที่รายงาน!$1:$2</definedName>
    <definedName name="_xlnm.Print_Titles" localSheetId="4">คำอธิบายตาราง!$1:$2</definedName>
    <definedName name="_xlnm.Print_Titles" localSheetId="2">งบเงินอุดหนุน!$1:$2</definedName>
    <definedName name="_xlnm.Print_Titles" localSheetId="3">งบรายจ่ายอื่น!$1:$2</definedName>
    <definedName name="_xlnm.Print_Titles" localSheetId="1">ต้นฉบับ!$1:$2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0" i="2" l="1"/>
  <c r="C127" i="2"/>
  <c r="C116" i="2"/>
  <c r="C105" i="2"/>
  <c r="C43" i="2"/>
  <c r="C35" i="2"/>
  <c r="C12" i="2"/>
  <c r="C5" i="2"/>
  <c r="C4" i="2" l="1"/>
  <c r="C104" i="2"/>
  <c r="C34" i="2"/>
  <c r="C55" i="1"/>
  <c r="C45" i="1" l="1"/>
  <c r="C21" i="1"/>
  <c r="C51" i="1"/>
  <c r="C18" i="1"/>
  <c r="C10" i="1"/>
  <c r="C5" i="1"/>
  <c r="C4" i="1" s="1"/>
  <c r="C44" i="1" l="1"/>
  <c r="C17" i="1"/>
</calcChain>
</file>

<file path=xl/sharedStrings.xml><?xml version="1.0" encoding="utf-8"?>
<sst xmlns="http://schemas.openxmlformats.org/spreadsheetml/2006/main" count="725" uniqueCount="564">
  <si>
    <t>ลำดับ</t>
  </si>
  <si>
    <t>งบประมาณ</t>
  </si>
  <si>
    <t>กิจกรรมที่จะดำเนินการ</t>
  </si>
  <si>
    <t>การขออนุมัติหลักการงบประมาณ ประจำปีงบประมาณ พ.ศ. 2564</t>
  </si>
  <si>
    <t>ค่าใช้จ่ายในการเผยแพร่ศิลปวัฒนธรรม ปีงบประมาณ พ.ศ. 2564</t>
  </si>
  <si>
    <t>ค่าใช้จ่ายในการจัดแสดงเพื่อต้อนรับประมุข อาคันตุกะหรือผู้นำต่างประเทศ ปีงบประมาณ พ.ศ. 2564</t>
  </si>
  <si>
    <t>ค่าใช้จ่ายในการจัดงานเทิดทูลสถาบันพระมหากษัตริย์ และพระบรมวงศานุวงศ์ ปีงบประมาณ พ.ศ. 2564</t>
  </si>
  <si>
    <t>ค่าใช้จ่ายในการส่งเสริมวิชาการด้านนาฏศิลป์ ดุริยางคศิลป์ และทัศนศิลป์ ปีงบประมาณ พ.ศ. 2564</t>
  </si>
  <si>
    <t>โครงการพัฒนาศักยภาพผู้สอนในยุคไทยแลนด์ 4.0 ปีงบประมาณ พ.ศ. 2564</t>
  </si>
  <si>
    <t>โครงการส่งเสริมเด็กไทยเล่นดนตรี คนละ 1 ชิ้น ปีงบประมาณ พ.ศ. 2564</t>
  </si>
  <si>
    <t>โครงการส่งเสริมอุตสาหกรรมวัฒนธรรมสร้างสรรค์ เพื่อเพิ่มศักยภาพในการแข่งขัน ปีงบประมาณ พ.ศ. 2564</t>
  </si>
  <si>
    <t>ค่าใช้จ่ายในการจัดนิทรรศการทางวิชาการและการแสดงทางด้านศิลปวัฒนธรรม ปีงบประมาณ พ.ศ. 2564</t>
  </si>
  <si>
    <t>ค่าใช้จ่ายในการประกวดนาฏศิลป์ ดนตรี คีตศิลป์แห่งชาติ ปีงบประมาณ พ.ศ. 2564</t>
  </si>
  <si>
    <t>ค่าใช้จ่ายในการแสดงแสง สี เสียง สื่อผสม ชุดวังหน้ารำลึก ปีงบประมาณ 
พ.ศ. 2564</t>
  </si>
  <si>
    <t>ค่าใช้จ่ายในการเสริมสร้างพัฒนาทักษะชีวิตนักศึกษาในศตวรรษที่ 21 ปีงบประมาณ 
พ.ศ. 2564</t>
  </si>
  <si>
    <t>ค่าใช้จ่ายในการจัดการองค์ความรู้ทางศิลปวัฒนธรรม ปีงบประมาณ 
พ.ศ. 2564</t>
  </si>
  <si>
    <t>ค่าใช้จ่ายในการพัฒนาคุณภาพการจัดการศึกษาด้านศิลปวัฒนธรรมสู่มาตรฐานสากล ปีงบประมาณ 
พ.ศ. 2564</t>
  </si>
  <si>
    <t>เงินอุดหนุนในการส่งเสริมสนับสนุนการพัฒนาผลงานสร้างสรรค์ประดิษฐ์คิดค้นทางศิลปวัฒนธรรม ปีงบประมาณ 
พ.ศ. 2564</t>
  </si>
  <si>
    <t>เงินอุดหนุนในการจัดประกวดศิลปกรรมเด็กและเยาวชนแห่งชาติ ครั้งที่ 16 ปีงบประมาณ พ.ศ. 2564</t>
  </si>
  <si>
    <t>ค่าใช้จ่ายในการประกันคุณภาพสถาบันบัณฑิตพัฒนศิลป์ ปีงบประมาณ พ.ศ. 2564</t>
  </si>
  <si>
    <t>ค่าใช้จ่ายในการป้องกันและแก้ไขปัญหาเอดส์ ปีงบประมาณ พ.ศ. 2564</t>
  </si>
  <si>
    <t>เงินอุดหนุนในการพัฒนาคุณภาพชีวิตของนักเรียน นักศึกษา ที่เป็นเด็ก เยาวชน คนพิการ และผู้ด้อยโอกาส ปีงบประมาณ พ.ศ. 2564</t>
  </si>
  <si>
    <t xml:space="preserve">เงินอุดหนุนในการศึกษาสำหรับนักเรียน นักศึกษา จังหวัดชายแดนภาคใต้ ปีงบประมาณ พ.ศ. 2564 </t>
  </si>
  <si>
    <t xml:space="preserve">ค่าใช้จ่ายในการพัฒนานักเรียน นักศึกษาให้มีคุณลักษณะที่พึงประสงค์และตามอัตลักษณ์ของสถาบันบัณฑิตพัฒนศิลป์ ปีงบประมาณ พ.ศ. 2564 </t>
  </si>
  <si>
    <t xml:space="preserve">ค่าใช้จ่ายในการจัดทำมาตรฐานคุณวุฒิวิชาชีพด้านนาฏศิลป์ ดุริยางคศิลป์ และทัศนศิลป์  ปีงบประมาณ พ.ศ. 2564 </t>
  </si>
  <si>
    <t xml:space="preserve">โครงการส่งเสริมและพัฒนาทักษะผู้เรียนด้านนาฏศิลป์ ดนตรี คีตศิลป์ และทัศนศิลป์ที่สอดคล้องกับทักษะในศตวรรษที่ 21 ปีงบประมาณ พ.ศ. 2564 </t>
  </si>
  <si>
    <t>ค่าใช้จ่ายในการพัฒนาบุคลากร ปีงบประมาณ พ.ศ. 2564</t>
  </si>
  <si>
    <t>ตัดโอนให้หน่วยงานในสังกัด/และการดำเนินการของกิจกรรม</t>
  </si>
  <si>
    <t>ผู้รับผิดชอบโครงการ</t>
  </si>
  <si>
    <t>งบเงินอุดหนุน</t>
  </si>
  <si>
    <t>ผลผลิต: ผู้สำเร็จการศึกษาด้านศิลปวัฒนธรรม</t>
  </si>
  <si>
    <t>แผนงาน: แผนงานพื้นฐานด้านการพัฒนาและเสริมสร้างศักยภาพทรัพยากรมนุษย์</t>
  </si>
  <si>
    <t>งบรายจ่ายอื่น</t>
  </si>
  <si>
    <t>กลุ่มประกันคุณภาพการศึกษา</t>
  </si>
  <si>
    <t>ผลผลิต: การบริการสังคม</t>
  </si>
  <si>
    <t>กิจกรรม: การจัดการบริการทางวิชาการด้านศิลปวัฒนธรรม</t>
  </si>
  <si>
    <t>ระยะการดำเนินการ</t>
  </si>
  <si>
    <t>รวมแผนงานยุทธศาสตร์</t>
  </si>
  <si>
    <t>แผนงาน: แผนงานยุทธศาสตร์สร้างความเสมอภาคทางการศึกษา</t>
  </si>
  <si>
    <t>แผนงาน: แผนงานยุทธศาสตร์เสริมสร้างพลังทางสังคม</t>
  </si>
  <si>
    <t xml:space="preserve">ค่าใช้จ่ายในการเผยแพร่ศิลปวัฒนธรรมทั่วทิศแผ่นดินไทย ปีงบประมาณ พ.ศ. 2564
</t>
  </si>
  <si>
    <t>กลุ่มศิลปวัฒนธรรม</t>
  </si>
  <si>
    <t>มิ.ย. – ส.ค. 64</t>
  </si>
  <si>
    <t>ดำเนินการตัดโอนของเทอม 2/2563 ตัดโอนเดือน มค.64 และตัดโอนเทอม 1/2564 เดือนมิถุนายน 64</t>
  </si>
  <si>
    <t>รองบประมาณในงวดที่ 2</t>
  </si>
  <si>
    <t xml:space="preserve">สิงหาคม
</t>
  </si>
  <si>
    <t>กองส่งเสริมวิชาการและงานวิจัย
ฝ่ายพัฒนาคุณภาพการศึกษา</t>
  </si>
  <si>
    <t>กองส่งเสริมวิชาการและงานวิจัย
ฝ่ายวิจัยและนวัตกรรม</t>
  </si>
  <si>
    <t>กองบริหารทรัพยากรบุคคล ฝ่ายพัฒนาทรัพยากรบุคคล</t>
  </si>
  <si>
    <t>กองส่งเสริมวิชาการและงานวิจัย ฝ่ายผลิตสื่อสิ่งพิมพ์และตำราวิชาการ</t>
  </si>
  <si>
    <t>รองบประมาณจัดสรรในงวดที่ 2</t>
  </si>
  <si>
    <t>แผนงาน/โครงการ</t>
  </si>
  <si>
    <r>
      <rPr>
        <u/>
        <sz val="16"/>
        <rFont val="TH SarabunPSK"/>
        <family val="2"/>
      </rPr>
      <t>กิจกรรมที่ 1</t>
    </r>
    <r>
      <rPr>
        <sz val="16"/>
        <rFont val="TH SarabunPSK"/>
        <family val="2"/>
      </rPr>
      <t xml:space="preserve"> 
เดือน ธ.ค.63-ก.ย. 64
</t>
    </r>
    <r>
      <rPr>
        <u/>
        <sz val="16"/>
        <rFont val="TH SarabunPSK"/>
        <family val="2"/>
      </rPr>
      <t>กิจกรรมที่ 3</t>
    </r>
    <r>
      <rPr>
        <sz val="16"/>
        <rFont val="TH SarabunPSK"/>
        <family val="2"/>
      </rPr>
      <t xml:space="preserve"> 
เดือน มี.ค.-มิ.ย. 64
</t>
    </r>
    <r>
      <rPr>
        <u/>
        <sz val="16"/>
        <rFont val="TH SarabunPSK"/>
        <family val="2"/>
      </rPr>
      <t>กิจกรรมที่ 4</t>
    </r>
    <r>
      <rPr>
        <sz val="16"/>
        <rFont val="TH SarabunPSK"/>
        <family val="2"/>
      </rPr>
      <t xml:space="preserve"> 
เดือน มิ.ย. 64
</t>
    </r>
    <r>
      <rPr>
        <u/>
        <sz val="16"/>
        <rFont val="TH SarabunPSK"/>
        <family val="2"/>
      </rPr>
      <t>กิจกรรมที่ 5</t>
    </r>
    <r>
      <rPr>
        <sz val="16"/>
        <rFont val="TH SarabunPSK"/>
        <family val="2"/>
      </rPr>
      <t xml:space="preserve"> 
ต.ค. 63-ก.ย. 64
</t>
    </r>
    <r>
      <rPr>
        <u/>
        <sz val="12"/>
        <color theme="1"/>
        <rFont val="TH SarabunPSK"/>
        <family val="2"/>
      </rPr>
      <t/>
    </r>
  </si>
  <si>
    <r>
      <rPr>
        <u/>
        <sz val="16"/>
        <rFont val="TH SarabunPSK"/>
        <family val="2"/>
      </rPr>
      <t>กิจกรรมที่ 1</t>
    </r>
    <r>
      <rPr>
        <sz val="16"/>
        <rFont val="TH SarabunPSK"/>
        <family val="2"/>
      </rPr>
      <t xml:space="preserve"> 
เดือน ก.พ.-ส.ค. 64
</t>
    </r>
    <r>
      <rPr>
        <u/>
        <sz val="16"/>
        <rFont val="TH SarabunPSK"/>
        <family val="2"/>
      </rPr>
      <t>กิจกรรมที่ 2</t>
    </r>
    <r>
      <rPr>
        <sz val="16"/>
        <rFont val="TH SarabunPSK"/>
        <family val="2"/>
      </rPr>
      <t xml:space="preserve"> 
วันที่ 28-29 พ.ย. 63
</t>
    </r>
    <r>
      <rPr>
        <u/>
        <sz val="16"/>
        <rFont val="TH SarabunPSK"/>
        <family val="2"/>
      </rPr>
      <t>กิจกรรมที่ 3</t>
    </r>
    <r>
      <rPr>
        <sz val="16"/>
        <rFont val="TH SarabunPSK"/>
        <family val="2"/>
      </rPr>
      <t xml:space="preserve"> 
เดือน ส.ค. 64
</t>
    </r>
    <r>
      <rPr>
        <u/>
        <sz val="16"/>
        <rFont val="TH SarabunPSK"/>
        <family val="2"/>
      </rPr>
      <t>กิจกรรมที่ 4</t>
    </r>
    <r>
      <rPr>
        <sz val="16"/>
        <rFont val="TH SarabunPSK"/>
        <family val="2"/>
      </rPr>
      <t xml:space="preserve"> 
เดือน ส.ค. 64
</t>
    </r>
    <r>
      <rPr>
        <u/>
        <sz val="16"/>
        <rFont val="TH SarabunPSK"/>
        <family val="2"/>
      </rPr>
      <t>กิจกรรมที่ 5</t>
    </r>
    <r>
      <rPr>
        <sz val="16"/>
        <rFont val="TH SarabunPSK"/>
        <family val="2"/>
      </rPr>
      <t xml:space="preserve"> 
พ.ย. 63-ก.ย. 64
</t>
    </r>
    <r>
      <rPr>
        <u/>
        <sz val="16"/>
        <rFont val="TH SarabunPSK"/>
        <family val="2"/>
      </rPr>
      <t>กิจกรรมที่ 6</t>
    </r>
    <r>
      <rPr>
        <sz val="16"/>
        <rFont val="TH SarabunPSK"/>
        <family val="2"/>
      </rPr>
      <t xml:space="preserve"> 
พ.ย. 63</t>
    </r>
  </si>
  <si>
    <t>เงินอุดหนุนในการศึกษาต่อระดับ
ปริญญาโท และปริญญาเอก ปีงบประมาณ พ.ศ. 2564</t>
  </si>
  <si>
    <t xml:space="preserve">
พ.ค
เมษายน</t>
  </si>
  <si>
    <t xml:space="preserve">1. ตัดโอนเงินงบประมาณจากกิจกรรมที่ 3 กิจกรรมย่อยที่ 2 ให้กับวิทยาลัยนาฏศิลปพัทลุง งบประมาณ 520,000 บาท เพื่อเป็นค่าใช้จ่ายในการประชุมวิชาการนำเสนอผลงานวิจัยระดับชาติ สถาบันบัณฑิตพัฒนศิลป์ 
2. ตัดโอนเงินงบประมาณจากกิจกรรมที่ 3 กิจกรรมย่อยที่ 1 ให้กับคณะศิลปนาฏดุริยางค์ (ก.พ. 64) งบประมาณ 300,000 บาท เพื่อเป็นค่าใช้จ่ายในการประชุมวิชาการนำเสนอผลงานนาฏศิลป์สร้างสรรค์ระดับชาติ สถาบันบัณฑิตพัฒนศิลป์  
3. ตัดโอนเงินงบประมาณจากกิจกรรมที่ 4 ให้กับวิทยาลัยนาฏศิลปพัทลุง (เม.ย.) งบประมาณ 500,000 บาท เพื่อเป็นค่าใช้จ่ายในการประชุมวิชาการนำเสนอผลงานวิจัยระดับนานาชาติ สถาบันบัณฑิตพัฒนศิลป์ 
</t>
  </si>
  <si>
    <r>
      <t xml:space="preserve">1. โครงการประเมินคุณภาพการศึกษาภายใน ปีการศึกษา 2563 ระดับอุดมศึกษา งบประมาณ 596,880 บาท 
  1.1 การประเมินคุณภาพการศึกษาภายใน ระดับหลักสูตร ปีการศึกษา 2563
  1.2 การประเมินคุณภาพการศึกษาภายใน ระดับคณะ ปีการศึกษา 2563
  1.3 การประเมินคุณภาพการศึกษาภายใน ระดับสถาบัน ปีการศึกษา 2563
2. โครงการอบรมเชิงปฏิบัติการจัดทำแผนพัฒนาคุณภาพการศึกษา ระดับอุดมศึกษา ประจำปีการศึกษา 2563 งบประมาณ 175,240 บาท </t>
    </r>
    <r>
      <rPr>
        <b/>
        <sz val="16"/>
        <rFont val="TH SarabunPSK"/>
        <family val="2"/>
      </rPr>
      <t>(ดำเนินการแล้ว)</t>
    </r>
    <r>
      <rPr>
        <sz val="16"/>
        <rFont val="TH SarabunPSK"/>
        <family val="2"/>
      </rPr>
      <t xml:space="preserve">
3. โครงการอบรมผู้ประเมินคุณภาพการศึกษาภายใน ระดับคณะ งบประมาณ 227,880 บาท </t>
    </r>
  </si>
  <si>
    <t xml:space="preserve">พ.ค. - มิ.ย. 64
มิ.ย. - ก.ค. 64
ส.ค. 64 
19 - 20 ก.พ. 64
</t>
  </si>
  <si>
    <r>
      <t>1. ดำเนินงานโครงการประกวดศิลปกรรมเด็กและเยาวชนแห่งชาติ ครั้งที่ 16 งวดที่ 1 ระหว่างวันที่ 1 กุมภาพันธ์ – 31 กรกฎาคม 256</t>
    </r>
    <r>
      <rPr>
        <b/>
        <sz val="16"/>
        <rFont val="TH SarabunPSK"/>
        <family val="2"/>
      </rPr>
      <t xml:space="preserve">4 งบประมาณ 1,000,000 บาท   </t>
    </r>
  </si>
  <si>
    <t xml:space="preserve">1. พัฒนาทักษะการใช้ภาษาอังกฤษเพื่อการสื่อสาร งบประมาณ 1,820,000 บาท 
2. พนักงานจ้างเหมาบริการบุคคลภายนอก งบประมาณ 180,000 บาท </t>
  </si>
  <si>
    <t xml:space="preserve">4.2 โครงการแนะนำแนวทางและวิพากษ์ หลักสูตรศึกษาศาสตรมหาบัณฑิตสาขาวิชาดนตรีศึกษาและสาขาวิชานาฏศิลป์ศึกษา งบประมาณ 135,600 บาท 
5. โครงการมาตรฐานหลักสูตรประกาศนียบัตรวิชาชีพทัศนศิลป์ และการออกแบบ งบประมาณ 80,000 บาท จำนวน 2 กิจกรรมย่อย ดังนี้
  5.1 อบรมคณะกรรมการดำเนินงานร่างสูตร งบประมาณ 26,300 บาท 
  5.2 สัมมนาคณะกรรมการดำเนินงานเพื่อจัดทำร่างหลักสูตร งบประมาณ 53,700 บาท </t>
  </si>
  <si>
    <t xml:space="preserve">1. ประชุมหารือบริการวิชาการ งบประมาณ 43,780 บาท 
2. โครงการบริการวิชาการแก่สังคมด้านศิลปวัฒนธรรม งบประมาณ 716,220 บาท 
3. ลูกจ้างเหมารายเดือน งบประมาณ 240,000 บาท </t>
  </si>
  <si>
    <t xml:space="preserve">1. โครงการพัฒนาศักยภาพผู้สอนในศตวรรษที่ 21 การเรียนการสอนในระดับการศึกษาขั้นพื้นฐานและระดับอาชีวศึกษา งบประมาณ 1,500,000 บาท 
2. โครงการพัฒนาศักยภาพผู้สอนในศตวรรษที่ 21 การเรียนการสอนในระดับอุดมศึกษา งบประมาณ 1,000,000 บาท 
3. โครงการพัฒนาทักษะการสร้างวัตกรรมเพื่อใช้ในการจัดการเรียนรู้ งบประมาณ 2,000,000 บาท </t>
  </si>
  <si>
    <t>รวมงบประมาณทั้งสิ้น</t>
  </si>
  <si>
    <t>1. ตัดโอนเงินงบประมาณจากกิจกรรมที่ 2 ให้กับหน่วยงานในสังกัดทั้ง 13 แห่ง งบประมาณ 
104,100 บาท เพื่อเป็นค่าใช้จ่ายในการเดินทางเข้าร่วมโครงการ</t>
  </si>
  <si>
    <r>
      <t xml:space="preserve">1. ประชุมคณะกรรมการการจัดการความรู้ของสถาบันบัณฑิตพัฒนศิลป์ ครั้งที่ งบประมาณ 5,000 บาท
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 งบประมาณ 230,000 บาท </t>
    </r>
    <r>
      <rPr>
        <b/>
        <sz val="16"/>
        <rFont val="TH SarabunPSK"/>
        <family val="2"/>
      </rPr>
      <t>(ดำเนินการแล้ว ขออนุมัติจำนวน 199,740 บาท )</t>
    </r>
    <r>
      <rPr>
        <sz val="16"/>
        <rFont val="TH SarabunPSK"/>
        <family val="2"/>
      </rPr>
      <t xml:space="preserve">
3. การสัมมนาเชิงปฏิบัติการ(Workshop) การจัดการความรู้ เพื่อมุ่งสู่การใช้ประโยชน์และเผยแพร่ งบประมาณ 
280,000 บาท </t>
    </r>
    <r>
      <rPr>
        <b/>
        <sz val="16"/>
        <rFont val="TH SarabunPSK"/>
        <family val="2"/>
      </rPr>
      <t>(ดำเนินการแล้ว ขออนุมัติจำนวน 
256,060 บาท)</t>
    </r>
    <r>
      <rPr>
        <sz val="16"/>
        <rFont val="TH SarabunPSK"/>
        <family val="2"/>
      </rPr>
      <t xml:space="preserve">
4. ประชุมคณะกรรมการการจัดการความรู้ของสถาบันบัณฑิตพัฒนศิลป์ครั้งที่ 2 งบประมาณ 5,000 บาท 
5. ประชุมพิจารณาตัดสินบทความการจัดการความรู้ งบประมาณ 57,000 บาท 
6. ให้ทุนการจัดการความรู้ ด้านการเรียนการสอน งบประมาณ 180,000 บาท </t>
    </r>
  </si>
  <si>
    <t xml:space="preserve">7. ให้ทุนการจัดการความรู้ ด้านการวิจัย งบประมาณ 
180,000 บาท
8. ให้ทุนการจัดการความรู้ ด้านทำนุบำรุงศิลปวัฒนธรรมภูมิปัญญาท้องถิ่น งบประมาณ 180,000 บาท 
9. ให้ทุนการจัดการศึกษา ด้านสายสนับสนุน งบประมาณ 230,000 บาท 
10. ให้ทุนการจัดการความรู้ ของนักศึกษา งบประมาณ 
180,000 บาท 
11. การนำเสนอผลการจัดการความร็ KM DAY งบประมาณ 373,000 บาท 
12. จัดทำวารสารการจัดการความรู้ งบประมาณ 100,000 บาท </t>
  </si>
  <si>
    <r>
      <t xml:space="preserve">1. โครงการจัดทำเกณฑ์มาตรฐานวิชาชีพระดับประกาศนียบัตรวิชาชีพ งบประมาณ 300,000 บาท </t>
    </r>
    <r>
      <rPr>
        <b/>
        <sz val="16"/>
        <rFont val="TH SarabunPSK"/>
        <family val="2"/>
      </rPr>
      <t>(ดำเนินงานแล้ว 
ขออนุมัติจำนวน 296,010 บาท )</t>
    </r>
    <r>
      <rPr>
        <sz val="16"/>
        <rFont val="TH SarabunPSK"/>
        <family val="2"/>
      </rPr>
      <t xml:space="preserve">
2. โครงการมาตรฐานหลักสูตรภาษาอังกฤษ งบประมาณ 300,000 บาท </t>
    </r>
    <r>
      <rPr>
        <b/>
        <sz val="16"/>
        <rFont val="TH SarabunPSK"/>
        <family val="2"/>
      </rPr>
      <t>(ดำเนินงานแล้ว)</t>
    </r>
    <r>
      <rPr>
        <sz val="16"/>
        <rFont val="TH SarabunPSK"/>
        <family val="2"/>
      </rPr>
      <t xml:space="preserve">
3. โครงการปรับปรุงมาตรฐานหลักสูตรศิลปบัณฑิตสาขาวิชา
ดุริยางคศิลป์ไทย และนาฏศิลป์ไทย งบประมาณ 70,000 บาท 
4. โครงการจัดทำมาตรฐานหลักสูตรศึกษาศาสตร์มหาบัณฑิต งบประมาณ 250,000 บาท จำนวน 2 กิจกรรมย่อย ดังนี้
 4.1 โครงการจัดทำมาตรฐานหลักสูตรศึกษาศาสตร์มหาบัณฑิต สาขาวิชาดนตรีศึกษาและสาขาวิชานาฏศิลป์ศึกษา งบประมาณ 114,400 บาท 
  </t>
    </r>
  </si>
  <si>
    <t xml:space="preserve">7. โครงการการทำผลงานทางวิชาการ (ผู้ช่วยศาสตราจารย์ 
รองศาสตราจารย์) ประจำปีงบประมาณ พ.ศ. 2564 งบประมาณ 390,000 บาท
8. โครงการลดความเสี่ยงในการบริหารงานของผู้บริหาร สถาบันบัณฑิตพัฒนศิลป์ งบประมาณ 382,000 บาท 
9. โครงการพัฒนาครูผู้สอน เพื่อความก้าวหน้าในสายอาชีพ สถาบันบัณฑิตพัฒนศิลป์ ปีงบประมาณ พ.ศ. 2564 
งบประมาณ 600,000 บาท 
10. โครงการพัฒนาทักษะการเงินการคลัง และการบริหารพัสดุภาครัฐ (OD) งบประมาณ 339,900 บาท </t>
  </si>
  <si>
    <r>
      <t xml:space="preserve">1. มอบหมายสถานศึกษาในสังกัด 18 แห่ง ๆ ละ 
150,000 บาท เพื่อจัดกิจกรรมเฉลิมพระเกียรติฯ งบประมาณ2,700,000 บาท 
2. จัดนิทรรศการและการแสดงศิลปวัฒนธรรมเฉลิมพระเกียรติฯ งบประมาณ 200,000 บาท </t>
    </r>
    <r>
      <rPr>
        <b/>
        <sz val="16"/>
        <rFont val="TH SarabunPSK"/>
        <family val="2"/>
      </rPr>
      <t>(ดำเนินการแล้ว)</t>
    </r>
    <r>
      <rPr>
        <sz val="16"/>
        <rFont val="TH SarabunPSK"/>
        <family val="2"/>
      </rPr>
      <t xml:space="preserve">
3. จัดนิทรรศการ และการแสดงศิลปวัฒนธรรมเพื่อเทิดพระเกียรติฯ ตามที่กระทรวงวัฒนธรรมและสถาบันบัณฑิตพัฒนศิลป์มอบหมาย งบประมาณ 2,070,000 บาท </t>
    </r>
    <r>
      <rPr>
        <b/>
        <sz val="16"/>
        <rFont val="TH SarabunPSK"/>
        <family val="2"/>
      </rPr>
      <t xml:space="preserve">(ขอนุมัติจัดสรรงบประมาณเข้ามาบางส่วน) </t>
    </r>
    <r>
      <rPr>
        <sz val="16"/>
        <rFont val="TH SarabunPSK"/>
        <family val="2"/>
      </rPr>
      <t xml:space="preserve">
4. จัดจ้างบุคลากรของสถาบันบัณฑิตพัฒนศิลป์ งบประมาณ 750,000 บาท </t>
    </r>
  </si>
  <si>
    <r>
      <t xml:space="preserve">1. การจัดการแสดงโขน 4 ภูมิภาคเรื่องรามเกียรติ์ ชุด พระรามราชสุริยวงศ์ งบประมาณ 12,000,000 บาท </t>
    </r>
    <r>
      <rPr>
        <b/>
        <sz val="16"/>
        <rFont val="TH SarabunPSK"/>
        <family val="2"/>
      </rPr>
      <t>(ดำเนินการแล้ว)</t>
    </r>
    <r>
      <rPr>
        <sz val="16"/>
        <rFont val="TH SarabunPSK"/>
        <family val="2"/>
      </rPr>
      <t xml:space="preserve">
2 การจัดทำเครื่องแต่งกายและอุปกรณ์การแสดง งบประมาณ 2,000,000 บาท </t>
    </r>
    <r>
      <rPr>
        <b/>
        <sz val="16"/>
        <rFont val="TH SarabunPSK"/>
        <family val="2"/>
      </rPr>
      <t>(ดำเนินการแล้ว)</t>
    </r>
    <r>
      <rPr>
        <sz val="16"/>
        <rFont val="TH SarabunPSK"/>
        <family val="2"/>
      </rPr>
      <t xml:space="preserve">
3. การประชาสัมพันธ์การจัดงาน งบประมาณ 400,000 บาท </t>
    </r>
    <r>
      <rPr>
        <b/>
        <sz val="16"/>
        <rFont val="TH SarabunPSK"/>
        <family val="2"/>
      </rPr>
      <t>(ดำเนินการแล้ว)</t>
    </r>
    <r>
      <rPr>
        <sz val="16"/>
        <rFont val="TH SarabunPSK"/>
        <family val="2"/>
      </rPr>
      <t xml:space="preserve">
4. การติดตามประเมินผลการดำเนินงาน งบประมาณ 
600,000 บาท  </t>
    </r>
    <r>
      <rPr>
        <b/>
        <sz val="16"/>
        <rFont val="TH SarabunPSK"/>
        <family val="2"/>
      </rPr>
      <t xml:space="preserve">(ดำเนินการแล้ว) </t>
    </r>
  </si>
  <si>
    <t xml:space="preserve">4. ดำเนินงานกิจกรรมที่ 3 การประชาสัมพันธ์การจัดงาน กิจกรรมย่อยที่ 2 การประชาสัมพันธ์การแสดง ในวันที่ 9 ธันวาคม 2563 ณ สถานีโทรทัศน์ไทยทีวีสีช่อง 3 และกิจกรรมย่อยที่ 3 การจัดงานแถลงข่าวโครงการเผยแพร่ศิลปวัฒนธรรมทั่วทิศแผ่นดินไทย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
วังหน้า) งบประมาณ 285,000 บาท 
5. ดำเนินงานกิจกรรมที่ 3 การประชาสัมพันธ์การจัดงาน กิจกรรมย่อยที่ 3 การจัดงานแถลงข่าวโครงการเผยแพร่ศิลปวัฒนธรรมทั่วทิศแผ่นดินไทย เพิ่มเติม ในวันพฤหัสบดีที่ 3 ธันวาคม 2563 เวลา 17.00 น. ณ บริเวณหน้าพระอุโบสถบวรสถานสุทธาวาส (วัดพระแก้ววังหน้า) งบประมาณ 
85,000 บาท 
</t>
  </si>
  <si>
    <t>6. กิจกรรมที่ 2 ดำเนินการจัดจ้างทำเครื่องแต่งกายและอุปกรณ์การแสดง งบประมาณ 2,000,000 บาท ขณะนี้อยู่ในขั้นตอนลงนามในสัญญา 
7. กิจกรรมที่ 4 ดำเนินการจ้างเหมาบันทึกเสียง บันทึกวิดีทัศน์การสาธิตท่ารำและจัดทำรายงานผลการดำเนินโครงการ งบประมาณ 302,500 บาท ขณะนี้อยู่ในขั้นตอนส่งมอบงานงวดที่ 2
8. กิจกรรมที่ 1 การจัดแสดงโขนในช่วงเดือนมกราคม 2564 ได้รับแจ้งจากวิทยาลัยที่จัดกิจกรรม ขอเลื่อนการจัดกิจกรรม เนื่องจากสถานการณ์ COVID จึงยังไม่ได้ตัดโอนงบประมาณ</t>
  </si>
  <si>
    <t xml:space="preserve">1. โครงการพัฒนาทักษะภาษาอังกฤษสำหรับผู้เรียนนาฏศิลป์ ดนตรี คีตศิลป์ และทัศนศิลป์ งบประมาณ 6,300,000 บาท 
2. โครงการแข่งขันทักษะวิชาการ ครั้งที่ 5 สถาบันบัณฑิต
พัฒนศิลป์ งบประมาณ 2,000,000 บาท 
3. โครงการค่ายศิลปะ งบประมาณ 630,000 บาท 
4. โครงการพัฒนาศักยภาพผู้เรียนด้านภาษาต่างประเทศ งบประมาณ 3,000,000 บาท 
5. โครงการเตรียมความพร้อมในการสอบเพื่อขอรับใบประกาศวิชาชีพครู งบประมาณ 1,126,000 บาท 
6. โครงการพัฒนาศักยภาพผู้เรียนด้านการใช้เทคโนโลยี งบประมาณ 2,000,000 บาท 
7. พนักงานจ้างเหมาบริการบุคคลภายนอก 3 อัตรา งบประมาณ 444,000 บาท </t>
  </si>
  <si>
    <t xml:space="preserve">1. ตัดโอนให้สถานศึกษา จำนวน 14 แห่ง   แห่งละ 429,285 บาท (สี่แสนสองหมื่นเก้าพันสองร้อยแปดสิบห้าบาทถ้วน) งบประมาณ 6,009,990 บาท 
2. ค่าจัดแสดงผลงานโครงการส่งเสริมเด็กไทยเล่นดนตรีไทย 
คนละ 1 ชิ้น กระทรวง ทำเนียบ และสถานที่ภายนอก 
งบประมาณ 190,010 บาท </t>
  </si>
  <si>
    <r>
      <t xml:space="preserve">1. จัดทำวารสารพัฒนศิลป์วิชาการ งบประมาณ 520,000 บาท </t>
    </r>
    <r>
      <rPr>
        <b/>
        <sz val="16"/>
        <rFont val="TH SarabunPSK"/>
        <family val="2"/>
      </rPr>
      <t>(ดำเนินการแล้ว)</t>
    </r>
    <r>
      <rPr>
        <sz val="16"/>
        <rFont val="TH SarabunPSK"/>
        <family val="2"/>
      </rPr>
      <t xml:space="preserve">
2. สนับสนุนค่าใช้จ่ายเข้าร่วมประชุมวิชาการระดับนานาชาติ งบประมาณ 300,000 บาท 
3. จัดประชุมวิชาการระดับชาติ งบประมาณ 820,000 บาท 
  3.1 การประชุมสัมมนาวิชาการนำเสนอผลงานนาฏศิลป์สร้างสรรค์ระดับชาติ งบประมาณ 300,000 บาท 
  3.2 การประชุมวิชาการนำเสนอผลงานวิจัยระดับชาติ สถาบันบัณฑิตพัฒนศิลป์ งบประมาณ 520,000 บาท </t>
    </r>
    <r>
      <rPr>
        <b/>
        <sz val="16"/>
        <rFont val="TH SarabunPSK"/>
        <family val="2"/>
      </rPr>
      <t>(ดำเนินการแล้ว)</t>
    </r>
    <r>
      <rPr>
        <sz val="16"/>
        <rFont val="TH SarabunPSK"/>
        <family val="2"/>
      </rPr>
      <t xml:space="preserve">
4. จัดประชุมวิชาการระดับนานาชาติ งบประมาณ 
500,000 บาท 
5. จัดจ้างเจ้าหน้าที่บุคลากรของสถาบันบัณฑิตพัฒนศิลป์ งบประมาณ 360,000 บาท </t>
    </r>
  </si>
  <si>
    <r>
      <t xml:space="preserve">1. ประชุมคณะกรรมการบริหารงานวิจัยทางการศึกษาด้านศิลปวัฒนธรรมและคณะกรรมการพิจารณาทุนงานวิจัย งบประมาณ 5,000 บาท 
2. สัมมนาเชิงปฏิบัติการพัฒนานักวิจัยรุ่นใหม่เพื่อจัดทำข้อเสนอการวิจัยให้ได้รับทุน งบประมาณ 184,300 บาท 
</t>
    </r>
    <r>
      <rPr>
        <b/>
        <sz val="16"/>
        <rFont val="TH SarabunPSK"/>
        <family val="2"/>
      </rPr>
      <t>(ดำเนินการแล้ว)</t>
    </r>
    <r>
      <rPr>
        <sz val="16"/>
        <rFont val="TH SarabunPSK"/>
        <family val="2"/>
      </rPr>
      <t xml:space="preserve">
3. สัมมนาเชิงปฏิบัติการนำเสนอหัวข้อโครงการงานสร้างสรรค์เพื่อขอรับทุน งบประมาณ 153,000 บาท 
4. สัมมนาเชิงปฏิบัติการนำเสนอหัวข้อโครงการงานวิจัยการเรียนการสอนเพื่อขอรับทุน งบประมาณ 32,700 บาท 
5. การให้ทุนพัฒนาผลงานสร้างสรรค์ประดิษฐ์คิดค้นทางด้านศิลปวัฒนธรรม งบประมาณ 1,800,000 บาท </t>
    </r>
    <r>
      <rPr>
        <b/>
        <sz val="16"/>
        <rFont val="TH SarabunPSK"/>
        <family val="2"/>
      </rPr>
      <t>(ดำเนินการแล้ว จำนวน 40 ทุน)</t>
    </r>
    <r>
      <rPr>
        <sz val="16"/>
        <rFont val="TH SarabunPSK"/>
        <family val="2"/>
      </rPr>
      <t xml:space="preserve">
6 การให้ทุนด้านการเรียนการสอน งบประมาณ 300,000 บาท </t>
    </r>
    <r>
      <rPr>
        <b/>
        <sz val="16"/>
        <rFont val="TH SarabunPSK"/>
        <family val="2"/>
      </rPr>
      <t>(ดำเนินการแล้ว)</t>
    </r>
  </si>
  <si>
    <t>ความก้าวหน้าในการดำเนินงานของกิจกรรม</t>
  </si>
  <si>
    <t>ผลการเบิกจ่ายและยอดคงเหลือ</t>
  </si>
  <si>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อยู่ระหว่างดำเนินการ 
</t>
    </r>
    <r>
      <rPr>
        <u/>
        <sz val="16"/>
        <rFont val="TH SarabunPSK"/>
        <family val="2"/>
      </rPr>
      <t>กิจกรรมที่ 3</t>
    </r>
    <r>
      <rPr>
        <sz val="16"/>
        <rFont val="TH SarabunPSK"/>
        <family val="2"/>
      </rPr>
      <t xml:space="preserve"> กำหนดจัดงานเดือนมีนาคม และมิถุนายน 2564 
</t>
    </r>
    <r>
      <rPr>
        <u/>
        <sz val="16"/>
        <rFont val="TH SarabunPSK"/>
        <family val="2"/>
      </rPr>
      <t>กิจกรรมที่ 4</t>
    </r>
    <r>
      <rPr>
        <sz val="16"/>
        <rFont val="TH SarabunPSK"/>
        <family val="2"/>
      </rPr>
      <t xml:space="preserve"> กำหนดจัดงานเดือนมิถุนายน 2564
</t>
    </r>
    <r>
      <rPr>
        <u/>
        <sz val="16"/>
        <rFont val="TH SarabunPSK"/>
        <family val="2"/>
      </rPr>
      <t>กิจกรรมที่ 5</t>
    </r>
    <r>
      <rPr>
        <sz val="16"/>
        <rFont val="TH SarabunPSK"/>
        <family val="2"/>
      </rPr>
      <t xml:space="preserve"> จ่ายค่าตอบแทนลูกจ้างรายเดือนตุลาคม - ธันวาคม 2563 จำนวน 2 คน คนละ 15,000 บาท เป็นเงิน 90,000 บาท</t>
    </r>
  </si>
  <si>
    <r>
      <rPr>
        <u/>
        <sz val="16"/>
        <rFont val="TH SarabunPSK"/>
        <family val="2"/>
      </rPr>
      <t>กิจกรรมที่ 1</t>
    </r>
    <r>
      <rPr>
        <sz val="16"/>
        <rFont val="TH SarabunPSK"/>
        <family val="2"/>
      </rPr>
      <t xml:space="preserve"> อยู่ระหว่างดำเนินการ เบิกจ่ายแล้ว 8,236.40 บาท
</t>
    </r>
    <r>
      <rPr>
        <u/>
        <sz val="16"/>
        <rFont val="TH SarabunPSK"/>
        <family val="2"/>
      </rPr>
      <t>กิจกรรมที่ 2</t>
    </r>
    <r>
      <rPr>
        <sz val="16"/>
        <rFont val="TH SarabunPSK"/>
        <family val="2"/>
      </rPr>
      <t xml:space="preserve"> อยู่ระหว่างดำเนินการ
</t>
    </r>
    <r>
      <rPr>
        <u/>
        <sz val="16"/>
        <rFont val="TH SarabunPSK"/>
        <family val="2"/>
      </rPr>
      <t>กิจกรรมที่ 3</t>
    </r>
    <r>
      <rPr>
        <sz val="16"/>
        <rFont val="TH SarabunPSK"/>
        <family val="2"/>
      </rPr>
      <t xml:space="preserve"> อยู่ระหว่างดำเนินการ ตัดโอนเงินแล้ว 520,000 บาท
</t>
    </r>
    <r>
      <rPr>
        <u/>
        <sz val="16"/>
        <rFont val="TH SarabunPSK"/>
        <family val="2"/>
      </rPr>
      <t>กิจกรรมที่ 4</t>
    </r>
    <r>
      <rPr>
        <sz val="16"/>
        <rFont val="TH SarabunPSK"/>
        <family val="2"/>
      </rPr>
      <t xml:space="preserve"> อยู่ระหว่างดำเนินการ
</t>
    </r>
    <r>
      <rPr>
        <u/>
        <sz val="16"/>
        <rFont val="TH SarabunPSK"/>
        <family val="2"/>
      </rPr>
      <t>กิจกรรมที่ 5</t>
    </r>
    <r>
      <rPr>
        <sz val="16"/>
        <rFont val="TH SarabunPSK"/>
        <family val="2"/>
      </rPr>
      <t xml:space="preserve"> อยู่ระหว่างดำเนินการ เบิกจ่ายแล้ว 90,000 บาท
</t>
    </r>
  </si>
  <si>
    <r>
      <rPr>
        <u/>
        <sz val="16"/>
        <rFont val="TH SarabunPSK"/>
        <family val="2"/>
      </rPr>
      <t>กิจกรรมที่ 1</t>
    </r>
    <r>
      <rPr>
        <sz val="16"/>
        <rFont val="TH SarabunPSK"/>
        <family val="2"/>
      </rPr>
      <t xml:space="preserve"> โครงการประเมินคุณภาพการศึกษา ภายใน ปีการศึกษา 2563 ระดับอุดมศึกษา 
กิจกรรมที่ 1.1  มีกำหนดจัดในเดือนพฤษภาคม - มิถุนายน 2564
กิจกรรมที่ 1.2  มีกำหนดจัดในเดือน มิถุนายยน - กรกฎาคม 2564
กิจกรรมที่ 1.3  มีกำหนดจัดในเดือน สิงหาคม 2564
</t>
    </r>
    <r>
      <rPr>
        <u/>
        <sz val="16"/>
        <rFont val="TH SarabunPSK"/>
        <family val="2"/>
      </rPr>
      <t>กิจกรรมที่ 2</t>
    </r>
    <r>
      <rPr>
        <sz val="16"/>
        <rFont val="TH SarabunPSK"/>
        <family val="2"/>
      </rPr>
      <t xml:space="preserve"> โครงการอบรมเชิงปฏิบัติการจัดทำแผนพัฒนาคุณภาพการศึกษา ระดับอุดมศึกษา ประจำปีการศึกษา 2563 มีกำหนดจัดในเดือนมกราคม 2564 แต่เกิดสถานการณ์โควิด จึงเลื่อนการจัดโครงการออกไป
</t>
    </r>
    <r>
      <rPr>
        <u/>
        <sz val="16"/>
        <rFont val="TH SarabunPSK"/>
        <family val="2"/>
      </rPr>
      <t>กิจกรรมที่ 3</t>
    </r>
    <r>
      <rPr>
        <sz val="16"/>
        <rFont val="TH SarabunPSK"/>
        <family val="2"/>
      </rPr>
      <t xml:space="preserve"> โครงการอบรมผู้ประเมินคุณภาพการศึกษาภายใน ระดับคณะ มีกำหนดจัดในเดือนกุมภาพันธ์ อยู่ระหว่างดำเนินการ 
</t>
    </r>
  </si>
  <si>
    <r>
      <rPr>
        <u/>
        <sz val="16"/>
        <rFont val="TH SarabunPSK"/>
        <family val="2"/>
      </rPr>
      <t>กิจกรรมที่ 1</t>
    </r>
    <r>
      <rPr>
        <sz val="16"/>
        <rFont val="TH SarabunPSK"/>
        <family val="2"/>
      </rPr>
      <t xml:space="preserve"> อยู่ในระหว่างดำเนินการ
</t>
    </r>
    <r>
      <rPr>
        <u/>
        <sz val="16"/>
        <rFont val="TH SarabunPSK"/>
        <family val="2"/>
      </rPr>
      <t>กิจกรรมที่ 2</t>
    </r>
    <r>
      <rPr>
        <sz val="16"/>
        <rFont val="TH SarabunPSK"/>
        <family val="2"/>
      </rPr>
      <t xml:space="preserve"> ตัดโอนค่าที่พักและค่าเดินทาง 104,100 บาท และงบประมาณที่เหลืออยู่ระหว่างดำเนินการ 
</t>
    </r>
    <r>
      <rPr>
        <u/>
        <sz val="16"/>
        <rFont val="TH SarabunPSK"/>
        <family val="2"/>
      </rPr>
      <t>กิจกรรมที่ 3</t>
    </r>
    <r>
      <rPr>
        <sz val="16"/>
        <rFont val="TH SarabunPSK"/>
        <family val="2"/>
      </rPr>
      <t xml:space="preserve"> อยู่ระหว่างดำเนินการ </t>
    </r>
  </si>
  <si>
    <t xml:space="preserve">1. ตัดโอนเงินงบประมาณจากกิจกรรมที่ 2 ให้กับหน่วยงานในสังกัด จำนวน 13 แห่ง งบประมาณ 97,700 บาท เพื่อเป็นค่าใช้จ่ายในการเข้าร่วมโครงการ 
2. ตัดโอนเงินงบประมาณจากกิจกรรมที่ 5 ให้กับหน่วยงานในสังกัด จำนวน 14 แห่ง จำนวน 40 ทุน งบประมาณทั้งสิ้น 1,800,000 บาท งวดที่ 1 (30%) 
เดือน พ.ย. 63 จำนวน 540,000 บาท, งวดที่ 2 (40%) เดือน ก.พ. 64 จำนวน 720,000 บาท 
และงวดที่ 3  (30%) เดือน พ.ค. 64 จำนวน 
540,000 บาท    
3. ตัดโอนเงินงบประมาณจากกิจกรรมที่ 6 ให้กับหน่วยงานในสังกัด จำนวน 9 แห่ง จำนวน 16 ทุน พ.ย. 63 งบประมาณทั้งสิ้น 300,000 บาท </t>
  </si>
  <si>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ดำเนินการแล้วเสร็จ 
</t>
    </r>
    <r>
      <rPr>
        <u/>
        <sz val="16"/>
        <rFont val="TH SarabunPSK"/>
        <family val="2"/>
      </rPr>
      <t>กิจกรรมที่ 3</t>
    </r>
    <r>
      <rPr>
        <sz val="16"/>
        <rFont val="TH SarabunPSK"/>
        <family val="2"/>
      </rPr>
      <t xml:space="preserve"> กำหนดจัดงานเดือนสิงหาคม 2564 
</t>
    </r>
    <r>
      <rPr>
        <u/>
        <sz val="16"/>
        <rFont val="TH SarabunPSK"/>
        <family val="2"/>
      </rPr>
      <t>กิจกรรมที่ 4</t>
    </r>
    <r>
      <rPr>
        <sz val="16"/>
        <rFont val="TH SarabunPSK"/>
        <family val="2"/>
      </rPr>
      <t xml:space="preserve"> กำหนดจัดงานเดือนสิงหาคม 2564
</t>
    </r>
    <r>
      <rPr>
        <u/>
        <sz val="16"/>
        <rFont val="TH SarabunPSK"/>
        <family val="2"/>
      </rPr>
      <t>กิจกรรมที่ 5</t>
    </r>
    <r>
      <rPr>
        <sz val="16"/>
        <rFont val="TH SarabunPSK"/>
        <family val="2"/>
      </rPr>
      <t xml:space="preserve"> ตัดโอนเงินทุนงวดที่ 1 แล้ว (30%) จำนวน 540,000 บาท
</t>
    </r>
    <r>
      <rPr>
        <u/>
        <sz val="16"/>
        <rFont val="TH SarabunPSK"/>
        <family val="2"/>
      </rPr>
      <t>กิจกรรมที่ 6</t>
    </r>
    <r>
      <rPr>
        <sz val="16"/>
        <rFont val="TH SarabunPSK"/>
        <family val="2"/>
      </rPr>
      <t xml:space="preserve"> ตัดโอนเงินทุนแล้ว (100%) จำนวน 300,000 บาท </t>
    </r>
  </si>
  <si>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ดำเนินการแล้วเสร็จ เบิกจ่าย 183,494.96 บาท งบประมาณคงเหลือ 805.04 บาท
</t>
    </r>
    <r>
      <rPr>
        <u/>
        <sz val="16"/>
        <rFont val="TH SarabunPSK"/>
        <family val="2"/>
      </rPr>
      <t>กิจกรรมที่ 3</t>
    </r>
    <r>
      <rPr>
        <sz val="16"/>
        <rFont val="TH SarabunPSK"/>
        <family val="2"/>
      </rPr>
      <t xml:space="preserve"> อยู่ระหว่างดำเนินการ 
</t>
    </r>
    <r>
      <rPr>
        <u/>
        <sz val="16"/>
        <rFont val="TH SarabunPSK"/>
        <family val="2"/>
      </rPr>
      <t>กิจกรรมที่ 4</t>
    </r>
    <r>
      <rPr>
        <sz val="16"/>
        <rFont val="TH SarabunPSK"/>
        <family val="2"/>
      </rPr>
      <t xml:space="preserve"> อยู่ระหว่างดำเนินการ
</t>
    </r>
    <r>
      <rPr>
        <u/>
        <sz val="16"/>
        <rFont val="TH SarabunPSK"/>
        <family val="2"/>
      </rPr>
      <t>กิจกรรมที่ 5</t>
    </r>
    <r>
      <rPr>
        <sz val="16"/>
        <rFont val="TH SarabunPSK"/>
        <family val="2"/>
      </rPr>
      <t xml:space="preserve"> อยู่ระหว่างดำเนินการ ตัดโอนเงินแล้ว 540,000 บาท
</t>
    </r>
    <r>
      <rPr>
        <u/>
        <sz val="16"/>
        <rFont val="TH SarabunPSK"/>
        <family val="2"/>
      </rPr>
      <t>กิจกรรมที่ 6</t>
    </r>
    <r>
      <rPr>
        <sz val="16"/>
        <rFont val="TH SarabunPSK"/>
        <family val="2"/>
      </rPr>
      <t xml:space="preserve"> ดำเนินการแล้วเสร็จ ตัดโอน 300,000 บาท งบประมาณคงเหลือ 0 บาท</t>
    </r>
  </si>
  <si>
    <t>1 ต.ค. 63
ถึง 30 ก.ย. 64</t>
  </si>
  <si>
    <t xml:space="preserve">จัดสรรทุนการศึกษาให้แก่บุคลากรในสังกัด
สถาบันบัณฑิตพัฒนศิลป์ </t>
  </si>
  <si>
    <t>มีผู้เบิกทุนการศึกษาจำนวนทั้งสิ้น 21 ราย</t>
  </si>
  <si>
    <t xml:space="preserve">1. โครงการพัฒนาผู้บริหารสายสนับสนุนระดับสูง ปีงบประมาณ พ.ศ. 2564 งบประมาณ 200,000 บาท 
2. โครงการพัฒนาบุคลากรตามสมรรถนะรายบุคคล 
(การส่งบุคลากรเข้าร่วมฝึกอบรมกับหน่วยงานภายนอก)  งบประมาณ 150,000 บาท 
3. โครงการอบรมข้าราชการบรรจุใหม่ ประจำปีงบประมาณ 
พ.ศ. 2564 งบประมาณ 635,000 บาท 
4. โครงการพัฒนาบุคลากรตามสมรรถนะรายบุคคล
สายสนับสนุน ของกลุ่มตรวจสอบภายใน 
งบประมาณ 46,100 บาท 
5. โครงการยกย่องเชิดชูเกียรติผู้ทำคุณประโยชน์สถาบันบัณฑิตพัฒนศิลป์ ประจำปีงบประมาณ พ.ศ. 2564 
งบประมาณ 72,000 บาท 
6. โครงการอบรมเชิงปฏิบัติการ “การประชาสัมพันธ์
เชิงรุกเพื่อการสร้างภาพลักษณ์สู่ความเป็นเลิศ” 
งบประมาณ 185,000 บาท 
</t>
  </si>
  <si>
    <r>
      <rPr>
        <u/>
        <sz val="16"/>
        <rFont val="TH SarabunPSK"/>
        <family val="2"/>
      </rPr>
      <t xml:space="preserve">กิจกรรมที่ 1
</t>
    </r>
    <r>
      <rPr>
        <sz val="16"/>
        <rFont val="TH SarabunPSK"/>
        <family val="2"/>
      </rPr>
      <t xml:space="preserve">ช่วงเดือนมกราคม 64
</t>
    </r>
    <r>
      <rPr>
        <u/>
        <sz val="16"/>
        <rFont val="TH SarabunPSK"/>
        <family val="2"/>
      </rPr>
      <t xml:space="preserve">กิจกรรมที่ 2
</t>
    </r>
    <r>
      <rPr>
        <sz val="16"/>
        <rFont val="TH SarabunPSK"/>
        <family val="2"/>
      </rPr>
      <t xml:space="preserve">1 ต.ค.63 ถึง 
30 ก.ย 64
</t>
    </r>
    <r>
      <rPr>
        <u/>
        <sz val="16"/>
        <rFont val="TH SarabunPSK"/>
        <family val="2"/>
      </rPr>
      <t xml:space="preserve">กิจกรรมที่ 3
</t>
    </r>
    <r>
      <rPr>
        <sz val="16"/>
        <rFont val="TH SarabunPSK"/>
        <family val="2"/>
      </rPr>
      <t xml:space="preserve">วันที่ 26 - 28 พ.ย. 63
</t>
    </r>
    <r>
      <rPr>
        <u/>
        <sz val="16"/>
        <rFont val="TH SarabunPSK"/>
        <family val="2"/>
      </rPr>
      <t>กิจกรรมที่ 4</t>
    </r>
    <r>
      <rPr>
        <sz val="16"/>
        <rFont val="TH SarabunPSK"/>
        <family val="2"/>
      </rPr>
      <t xml:space="preserve"> 
วันที่ 1 พ.ย. 63 
ถึง ม.ค. 64
</t>
    </r>
    <r>
      <rPr>
        <u/>
        <sz val="16"/>
        <rFont val="TH SarabunPSK"/>
        <family val="2"/>
      </rPr>
      <t xml:space="preserve">กิจกรรมที่ 5
</t>
    </r>
    <r>
      <rPr>
        <sz val="16"/>
        <rFont val="TH SarabunPSK"/>
        <family val="2"/>
      </rPr>
      <t xml:space="preserve">วันที่ 1 มิ.ย. 64
</t>
    </r>
    <r>
      <rPr>
        <u/>
        <sz val="16"/>
        <rFont val="TH SarabunPSK"/>
        <family val="2"/>
      </rPr>
      <t xml:space="preserve">กิจกรรมที่ 6
</t>
    </r>
    <r>
      <rPr>
        <sz val="16"/>
        <rFont val="TH SarabunPSK"/>
        <family val="2"/>
      </rPr>
      <t xml:space="preserve">วันที่ 14 -16 พ.ค. 64
</t>
    </r>
  </si>
  <si>
    <r>
      <rPr>
        <u/>
        <sz val="16"/>
        <rFont val="TH SarabunPSK"/>
        <family val="2"/>
      </rPr>
      <t xml:space="preserve">กิจกรรมที่ 7
</t>
    </r>
    <r>
      <rPr>
        <sz val="16"/>
        <rFont val="TH SarabunPSK"/>
        <family val="2"/>
      </rPr>
      <t xml:space="preserve">วันที่ 8 - 9 พ.ค. 64
</t>
    </r>
    <r>
      <rPr>
        <u/>
        <sz val="16"/>
        <rFont val="TH SarabunPSK"/>
        <family val="2"/>
      </rPr>
      <t>กิจกรรมที่ 8</t>
    </r>
    <r>
      <rPr>
        <sz val="16"/>
        <rFont val="TH SarabunPSK"/>
        <family val="2"/>
      </rPr>
      <t xml:space="preserve"> 
14 - 16 ก.พ. 64
</t>
    </r>
    <r>
      <rPr>
        <u/>
        <sz val="16"/>
        <rFont val="TH SarabunPSK"/>
        <family val="2"/>
      </rPr>
      <t>กิจกรรมที่ 9</t>
    </r>
    <r>
      <rPr>
        <sz val="16"/>
        <rFont val="TH SarabunPSK"/>
        <family val="2"/>
      </rPr>
      <t xml:space="preserve"> 
วันที่ 1 ก.พ. 64
</t>
    </r>
    <r>
      <rPr>
        <u/>
        <sz val="16"/>
        <rFont val="TH SarabunPSK"/>
        <family val="2"/>
      </rPr>
      <t>กิจกรรมที่ 10</t>
    </r>
    <r>
      <rPr>
        <sz val="16"/>
        <rFont val="TH SarabunPSK"/>
        <family val="2"/>
      </rPr>
      <t xml:space="preserve">
วันที่ 4 - 6 มิ.ย. 64
</t>
    </r>
  </si>
  <si>
    <r>
      <rPr>
        <u/>
        <sz val="16"/>
        <rFont val="TH SarabunPSK"/>
        <family val="2"/>
      </rPr>
      <t>กิจกรรมที่ 3</t>
    </r>
    <r>
      <rPr>
        <sz val="16"/>
        <rFont val="TH SarabunPSK"/>
        <family val="2"/>
      </rPr>
      <t xml:space="preserve"> ยังไม่ได้ดำเนินการ เนื่องจากกำลังรวบรวมข้าราชการบรรจุใหม่
</t>
    </r>
    <r>
      <rPr>
        <u/>
        <sz val="16"/>
        <rFont val="TH SarabunPSK"/>
        <family val="2"/>
      </rPr>
      <t>กิจกรรมที่ 9</t>
    </r>
    <r>
      <rPr>
        <sz val="16"/>
        <rFont val="TH SarabunPSK"/>
        <family val="2"/>
      </rPr>
      <t xml:space="preserve"> โครงการพัฒนาครูผู้สอน 
เพื่อความก้าวหน้าในสายอาชีพ สถาบันบัณฑิต
พัฒนศิลป์ ปีงบประมาณ พ.ศ. 2564 
จะดำเนินการตัดโอนเงินงบประมาณ
ให้กับวิทยาลัยนาฏศิลปทั้ง 12 แห่ง และวิทยาลัย
ช่างศิลป 3 แห่ง รวมทั้งสิ้น 15 แห่ง
ในสังกัดสถาบันบัณฑิตพัฒนศิลป์ 
วันที่ 1 กุมภาพันธ์ 2564
  </t>
    </r>
  </si>
  <si>
    <r>
      <rPr>
        <u/>
        <sz val="16"/>
        <rFont val="TH SarabunPSK"/>
        <family val="2"/>
      </rPr>
      <t xml:space="preserve">กิจกรรมที่ 2 </t>
    </r>
    <r>
      <rPr>
        <sz val="16"/>
        <rFont val="TH SarabunPSK"/>
        <family val="2"/>
      </rPr>
      <t xml:space="preserve">อยู่ระหว่างดำเนินการ 
</t>
    </r>
    <r>
      <rPr>
        <u/>
        <sz val="16"/>
        <rFont val="TH SarabunPSK"/>
        <family val="2"/>
      </rPr>
      <t>กิจกรรมที่ 1,3,4,5,6,7,8,9,10</t>
    </r>
    <r>
      <rPr>
        <sz val="16"/>
        <rFont val="TH SarabunPSK"/>
        <family val="2"/>
      </rPr>
      <t xml:space="preserve">
รอดำเนินการตามแผนโครงการฝึกอบรมสัมนา ประจำปีงบประมาณ พ.ศ. 2564</t>
    </r>
  </si>
  <si>
    <r>
      <rPr>
        <u/>
        <sz val="16"/>
        <rFont val="TH SarabunPSK"/>
        <family val="2"/>
      </rPr>
      <t>กิจกรรมที่ 2</t>
    </r>
    <r>
      <rPr>
        <sz val="16"/>
        <rFont val="TH SarabunPSK"/>
        <family val="2"/>
      </rPr>
      <t xml:space="preserve"> เบิกจ่ายแล้ว 12,608 บาท
คงเหลือทั้งสิ้น 2,987,392 บาท
</t>
    </r>
    <r>
      <rPr>
        <u/>
        <sz val="16"/>
        <rFont val="TH SarabunPSK"/>
        <family val="2"/>
      </rPr>
      <t>กิจกรรมที่ 1,3,4,5,6,7,8,9,10</t>
    </r>
    <r>
      <rPr>
        <sz val="16"/>
        <rFont val="TH SarabunPSK"/>
        <family val="2"/>
      </rPr>
      <t xml:space="preserve">
รอดำเนินการตามแผนโครงการฝึกอบรมสัมนา 
ประจำปีงบประมาณ พ.ศ. 2564</t>
    </r>
  </si>
  <si>
    <r>
      <rPr>
        <u/>
        <sz val="16"/>
        <rFont val="TH SarabunPSK"/>
        <family val="2"/>
      </rPr>
      <t xml:space="preserve">กิจกรรมที่ 4 </t>
    </r>
    <r>
      <rPr>
        <sz val="16"/>
        <rFont val="TH SarabunPSK"/>
        <family val="2"/>
      </rPr>
      <t xml:space="preserve">ผู้รับผิดชอบคือกลุ่มตรวจสอบภายใน
</t>
    </r>
    <r>
      <rPr>
        <u/>
        <sz val="16"/>
        <rFont val="TH SarabunPSK"/>
        <family val="2"/>
      </rPr>
      <t xml:space="preserve">กิจกรรมที่ 6 </t>
    </r>
    <r>
      <rPr>
        <sz val="16"/>
        <rFont val="TH SarabunPSK"/>
        <family val="2"/>
      </rPr>
      <t>ผู้รับผิดชอบคือ
ฝ่ายเผยแพร่และประชาสัมพันธ์</t>
    </r>
  </si>
  <si>
    <t xml:space="preserve">1. กิจกรรมที่ 1 การแสดงงานมหกรรมศิลปวัฒนธรรมของสถานศึกษาในสังกัดสถาบันบัณฑิตพัฒนศิลป์ งบประมาณ 2,500,000 บาท 
2. กิจกรรมที่ 2 ค่าขนส่งผลงานนิทรรศการสำหรับจัดแสดงในงานมหกรรมเฉลิมพระเกียรติ งบประมาณ 200,000 บาท 
3. กิจกรรมที่ 3 การแสดงนิทรรศการผลงานทางนาฏศิลป์ 
ดุริยางคศิลป์ และทัศนศิลป์ งบประมาณ 724,000 บาท 
4. กิจกรรมที่ 4 จ้างเหมาบุคลากร งบประมาณ 576,000 บาท </t>
  </si>
  <si>
    <t>ตุลาคม 2563 
- 
กุมภาพันธ์ 2564</t>
  </si>
  <si>
    <t>1. กิจกรรมที่ 1 ตัดโอนงบประมาณให้กับสถานศึกษาทุกแห่ง เป็นค่าใช้จ่ายในการเดินทาง
2. กิจกรรมที่ 2 ตัดโอนงบประมาณให้กับคณะศิลปวิจิตรและ วชศ.ทุกแห่ง
3. กิจกรรมที่ 3 ตัดโอนงบประมาณให้กับ วนศ.กาฬสินธุ์ (เจ้าภาพ)
2. กิจกรรมที่ 4 ดำเนินการจ้างเหมาบุคลากร 
จำนวน 3 คน</t>
  </si>
  <si>
    <t>ผลการเบิกจ่ายรวม เท่ากับ 144,000 บาท
ยอดคงเหลือรวม เท่ากับ 3,856,000 บาท
ผลการเบิกจ่ายจำแนกตามกิจกรรม
   - กิจกรรมที่ 1 - 3 ยังไม่มีการเบิกจ่าย
   - กิจกรรมที่ 4 เบิกจ่าย 144,000 บาท
**ได้รับจัดสรรงบประมาณ งวดที่ 1 
จำนวน 3,712,000 บาท</t>
  </si>
  <si>
    <t xml:space="preserve">การเผยแพร่ศิลปวัฒนธรรมที่รับมอบหมายจากกระทรวงวัฒนธรรมหรือหน่วยงานที่เกี่ยวข้อง </t>
  </si>
  <si>
    <t>ตุลาคม 2563 
- 
กันยายน 2564</t>
  </si>
  <si>
    <t>จัดการแสดงทางศิลปวัฒนธรรมเพื่อต้อนรับประมุข อาคันตุกะหรือผู้นำต่างประเทศ</t>
  </si>
  <si>
    <t>ยังไม่มีการดำเนินงาน เนื่องจากสถานการณ์ COVID 
ทำให้ในปีงบประมาณ พ.ศ. 2564 ยังไม่มีการมาเยือนของผู้นำต่างประเทศ</t>
  </si>
  <si>
    <t>ผลการเบิกจ่ายรวม ยังไม่มีการเบิกจ่าบ
ยอดคงเหลือรวม เท่ากับ 400,000 บาท
**ได้รับจัดสรรงบประมาณ งวดที่ 1 
จำนวน 200,000 บาท</t>
  </si>
  <si>
    <t xml:space="preserve">1. กิจกรรมที่ 1 มอบหมายสถานศึกษาในสังกัด 18 แห่ง ๆ ละ 20,000 บาท จัดกิจกรรมเผยแพร่ศิลปวัฒนธรรมด้านนาฏศิลป์ ดุริยางคศิลป์ คีตศิลป์ และทัศนศิลป์ งบประมาณ 360,000 บาท
2. กิจกรรมที่ 2 จัดเผยแพร่การแสดงศิลปวัฒนธรรมตามที่กระทรวงวัฒนธรรมและสถาบันบัณฑิตพัฒนศิลป์มอบหมาย งบประมาณ 400,000 บาท
3. กิจกรรมที่ 3 สนับสนุนสถานศึกษาในสังกัด 18 แห่ง เข้าร่วมการประกวดในเวทีระดับชาติหรือนานาชาติ งบประมาณ 240,000 บาท </t>
  </si>
  <si>
    <t>1. กิจกรรมที่ 1 ตัดโอนเงินงบประมาณให้กับหน่วยงานในสังกัด จำนวน 18 แห่ง ๆ ละ 20,000 บาท งบประมาณ 360,000 บาท 
2. กิจกรรมที่ 2 จัดกิจกรรม/ตัดโอนเงินงบประมาณสำหรับเผยแพร่ศิลปวัฒนธรรมตามที่กระทรวงวัฒนธรรมมอบหมาย งบประมาณ 400,000 บาท
3. กิจกรรมที่ 3 ตัดโอนงบประมาณสนับสนุนสถานศึกษาในสังกัด 18 แห่ง เข้าร่วมการประกวด
ในเวทีระดับชาติหรือนานาชาติ งบประมาณ 240,000 บาท</t>
  </si>
  <si>
    <t>1. กิจกรรมที่ 1 ตัดโอนเงินให้กับสถานศึกษาทุกแห่งเรียบร้อยแล้ว แห่งละ 20,000 บาท รวมงบประมาณ 360,000 บาท  สถานศึกษาที่มีการดำเนินการจัดกิจกรรมเผยแพร่ศิลปวัฒนธรรมและทำการเบิกจ่ายงบประมาณแล้ว ได้แก่ วนศ.ร้อยเอ็ด วนศ.เชียงใหม่ วนศ.สุโขทัย และ วนศ.นครศรีธรรมราช
2. กิจกรรมที่ 2 ตัดโอนเงินงบประมาณให้กับสถานศึกษาดำเนินการจัดกิจกรรมเผยแพร่ศิลปวัฒนธรรมตามที่กระทรวงวัฒนธรรมมอบหมายและทำการเบิกจ่ายเงินแล้ว 2 กิจกรรม ได้แก่
   2.1 คณะศิลปศึกษา จัดการแสดงศิลปวัฒนธรรมเข้าร่วมในงาน “ICONSIAM CHAO PHRAYA RIVER OF ETERNAL PROSPERITY ลอยกระทงบนสายน้ำแห่งความเจริญรุ่งเรือง” ในวันที่ ๓๐ – ๓๑ ตุลาคม และ ๑ พฤศจิกายน ๒๕๖๓ ณ ไอคอนสยาม เป็นจำนวนเงิน 60,100 บาท</t>
  </si>
  <si>
    <t>ผลการเบิกจ่ายรวม เท่ากับ 135,000 บาท
ยอดคงเหลือรวม เท่ากับ 864,900 บาท
ยอดเบิกจ่ายจำแนกตามกิจกรรม
   - กิจกรรมที่ 1 เบิกจ่าย 54,500 บาท
   - กิจกรรมที่ 2 เบิกจ่าย 80,600 บาท
   - กิจกรรมที่ 3 ยังไม่มีการเบิกจ่าย
**ได้รับจัดสรรงบประมาณ งวดที่ 1 
จำนวน 500,000 บาท</t>
  </si>
  <si>
    <t xml:space="preserve">  2.2 วิทยาลัยนาฏศิลป ดำเนินการจัดเจ้าหน้าที่ถือกระทงติดตามคณะรัฐมนตรี ในวันศุกร์ที่ ๓๐ ตุลาคม ๒๕๖๓ ณ ทำเนียบรัฐบาล เป็นจำนวนเงิน 20,500 บาท
3. กิจกรรมที่ 3 ตัดโอนงบประมาณให้กับวิทยาลัยนาฏศิลปนครราชสีมา เพื่อสนับสนุนค่าใช้จ่ายในการเดินทางในโครงการส่งเสริมความเป็นเลิศทางด้านดนตรีสากลสู่การประกวดวงโยธวาทิตฯ เป็นจำนวนเงิน 54,000 บาท</t>
  </si>
  <si>
    <t>ผลการเบิกจ่ายรวม เท่ากับ 1,255,000 บาท
ยอดคงเหลือรวม เท่ากับ 8,745,000 บาท
ยอดเบิกจ่ายจำแนกตามกิจกรรม
   - กิจกรรมที่ 1 เบิกจ่าย 239,000 บาท
   - กิจกรรมที่ 2 เบิกจ่าย 496,000 บาท (PO)
   - กิจกรรมที่ 3 ยังไม่มีการเบิกจ่าย
   - กิจกรรมที่ 4 ยังไม่มีการเบิกจ่าย
   - กิจกรรมที่ 5 ยังไม่มีการเบิกจ่าย
   - กิจกรรมที่ 6 ยังไม่มีการเบิกจ่าย
   - กิจกรรมที่ 7 ยังไม่มีการเบิกจ่าย
   - กิจกรรมที่ 8 เบิกจ่าย 520,000 บาท
**ได้รับจัดสรรงบประมาณ งวดที่ 1 
จำนวน 6,580,000 บาท</t>
  </si>
  <si>
    <t xml:space="preserve">1. กิจกรรมที่ 1 การแสดงนิทรรศการ วันวาน วันนี้ ที่วังหน้า งบประมาณ 400,000 บาท 
2. กิจกรรมที่ 2 การแสดงแสง สี เสียงสื่อผสม ชุด วังหน้ารำลึก
งบประมาณ 1,600,000 บาท </t>
  </si>
  <si>
    <t>ตุลาคม 2563 
- 
พฤษภาคม 2564</t>
  </si>
  <si>
    <t>ดำเนินการจัดการแสดง แสง สี เสียงสื่อผสม 
ชุด วังหน้ารำลึก</t>
  </si>
  <si>
    <t xml:space="preserve"> มีแผนการจัดกิจกรรมในเดือนเมษายน 2564</t>
  </si>
  <si>
    <t>ผลการเบิกจ่ายรวม เท่ากับ  0  บาท
ยอดคงเหลือรวม เท่ากับ 2,000,000 บาท
**ได้รับจัดสรรงบประมาณ งวดที่ 1 
จำนวน 200,000 บาท</t>
  </si>
  <si>
    <t>ผลการเบิกจ่ายรวม เท่ากับ 1,057,852 บาท
ยอดคงเหลือรวม เท่ากับ 13,942,148 บาท
ยอดเบิกจ่ายจำแนกตามกิจกรรม
   - กิจกรรมที่ 1 เบิกจ่าย 794,812 บาท
   - กิจกรรมที่ 2 ยังไม่มีการเบิกจ่าย
   - กิจกรรมที่ 3 เบิกจ่าย 172,839 บาท
   - กิจกรรมที่ 4 เบิกจ่าย 90201 บาท
**ได้รับจัดสรรงบประมาณ งวดที่ 1 
จำนวน 7,520,000 บาท</t>
  </si>
  <si>
    <t>4. กิจกรรมที่ 4 ดำเนินการจ้างเหมาบันทึกเสียง บันทึกวิดีทัศน์การสาธิตท่ารำและจัดทำรายงานผลการดำเนินโครงการ งบประมาณ 302,500 บาท ขณะนี้อยู่ในขั้นตอนส่งมอบงานงวดที่ 2</t>
  </si>
  <si>
    <t>ผลการเบิกจ่ายรวม เท่ากับ 367,890 บาท
ยอดคงเหลือรวม เท่ากับ 5,343,110 บาท
ยอดเบิกจ่ายจำแนกตามกิจกรรม
   - กิจกรรมที่ 1 เบิกจ่าย 186,910 บาท
   - กิจกรรมที่ 2 ยังไม่มีการเบิกจ่าย
   - กิจกรรมที่ 3 เบิกจ่าย 47,480 บาท
   - กิจกรรมที่ 4 เบิกจ่าย 142,500 บาท
**ได้รับจัดสรรงบประมาณ งวดที่ 1 
จำนวน 1,430,000 บาท</t>
  </si>
  <si>
    <t>1. กิจกรรมที่ 1 ตัดโอนเงินงบประมาณให้กับสถานศึกษาในสังกัด จำนวน 18 แห่ง ๆ ละ 
150,000 บาท งบประมาณรวม 2,700,000 บาท 
2. กิจกรรมที่ 2 
   2.1 ตัดโอนเงินงบประมาณให้กับวิทยาลัยนาฏศิลปกาฬสินธุ์ (เจ้าภาพงานสี่ภาค) จำนวน 80,000 บาท  
   2.2 จัดทำสูจิบัตรงานมหกรรมวัฒนธรรมไทย (งานสี่ภาค) จำนวน 120,000 บาท
3. กิจกรรมที่ 3 จัดกิจกรรม/ตัดโอนเงินงบประมาณสำหรับจัดนิทรรศการ และการแสดงศิลปวัฒนธรรมเพื่อเทิดพระเกียรติฯ ตามที่กระทรวงวัฒนธรรมและสถาบันบัณฑิตพัฒนศิลป์มอบหมาย
4. กิจกรรมที่ 4 ดำเนินการจ้างเหมาบุคลากร 
จำนวน 3 คน</t>
  </si>
  <si>
    <t>ผลการเบิกจ่ายรวม เท่ากับ 144,000 บาท
ยอดคงเหลือรวม เท่ากับ 1,856,000 บาท
ยอดเบิกจ่ายจำแนกตามกิจกรรม
   - กิจกรรมที่ 1 ยังไม่มีการเบิกจ่าย 
   - กิจกรรมที่ 2 เบิกจ่าย 144,000 บาท
**ได้รับจัดสรรงบประมาณ งวดที่ 1 
จำนวน 659,500 บาท</t>
  </si>
  <si>
    <t>กองกิจการนักเรียนนักศึกษา              ฝ่ายสวัสดิการและทุนนักเรียนนักศึกษา</t>
  </si>
  <si>
    <r>
      <rPr>
        <u/>
        <sz val="16"/>
        <rFont val="TH SarabunPSK"/>
        <family val="2"/>
      </rPr>
      <t>ภาคการศึกษาที่</t>
    </r>
    <r>
      <rPr>
        <sz val="16"/>
        <rFont val="TH SarabunPSK"/>
        <family val="2"/>
      </rPr>
      <t xml:space="preserve"> 2/63 ตัดโอน ม.ค 64
</t>
    </r>
    <r>
      <rPr>
        <u/>
        <sz val="16"/>
        <rFont val="TH SarabunPSK"/>
        <family val="2"/>
      </rPr>
      <t>ภาคการศึกษาที่</t>
    </r>
    <r>
      <rPr>
        <sz val="16"/>
        <rFont val="TH SarabunPSK"/>
        <family val="2"/>
      </rPr>
      <t xml:space="preserve"> 1/64 ตัดโอน มิ.ย.64
</t>
    </r>
    <r>
      <rPr>
        <u/>
        <sz val="16"/>
        <rFont val="TH SarabunPSK"/>
        <family val="2"/>
      </rPr>
      <t>ภาคการศึกษาที่</t>
    </r>
    <r>
      <rPr>
        <sz val="16"/>
        <rFont val="TH SarabunPSK"/>
        <family val="2"/>
      </rPr>
      <t xml:space="preserve"> 2/63 ตัดโอน ม.ค.64
</t>
    </r>
    <r>
      <rPr>
        <u/>
        <sz val="16"/>
        <rFont val="TH SarabunPSK"/>
        <family val="2"/>
      </rPr>
      <t>ภาคการศึกษาที่</t>
    </r>
    <r>
      <rPr>
        <sz val="16"/>
        <rFont val="TH SarabunPSK"/>
        <family val="2"/>
      </rPr>
      <t xml:space="preserve"> 1/64 ตัดโอน มิ.ย.64  
1.สำรวจและพิจารณา มิ.ย. 64 
2.ตัดโอน ก.ค.64</t>
    </r>
  </si>
  <si>
    <r>
      <t xml:space="preserve">ตัดโอน (รอบที่ 1) เมื่อวันที่ 20 ม.ค.64 จำนวน 260 ราย เป็นเงิน 1,786,275 บาท
รอตัดโอน (รอบที่ 1) ภายในวันที่ 22 ม.ค 64 จำนวน 9 ราย เป็นเงิน 64,425 บาท
</t>
    </r>
    <r>
      <rPr>
        <b/>
        <sz val="16"/>
        <rFont val="TH SarabunPSK"/>
        <family val="2"/>
      </rPr>
      <t xml:space="preserve">สรุป งวดที่ 1 ได้รับการจัดสรร 3,196,300 บาท ดำเนินการตัดโอน สำหรับนักศึกษา ประเภททุนเรียนดี ทุนศิลปะเด่น และทุนคีตศิลป์ไทย (สาขาขาดแคลน) รอบที่ 1 จำนวน 1,786,275 บาท รอดำเนินการตัดโอน นักศึกษาผู้พิการระดับปริญญาตรี รอบที่ 1 จำนวน   64,425 บาท  รวมยอดตัดโอนทั้งสิ้น 1,850,700 บาท  คงเหลือยอดที่ได้รับการจัดสรร 1,345,600 บาท   </t>
    </r>
  </si>
  <si>
    <t xml:space="preserve">จัดสรรทุนการศึกษาสำหรับนักศึกษา ระดับปริญญาตรี ที่มีความสามารถพิเศษทางศิลปะ(เรียนดี ศิลปะเด่น)ให้กับ คณะ 3 ,วิทยาลัยนาฏศิลป 12 แห่งและ วิทยาลัยช่างศิลป 2 แห่ง
จัดสรรทุนให้กับนักศึกษาผู้พิการระดับปริญญาตรี ให้กับ 3 คณะ,วิทยาลัยนาฏศิลป 12 แห่ง และวิทยาลัยช่างศิลป 2 แห่ง
จัดสรรทุนให้กับนักเรียน นักศึกษาผู้ด้อยโอกาส ระดับปริญญาตรี ให้กับ 3 คณะ,วิทยาลัยนาฏศิลป 12 แห่ง และวิทยาลัยช่างศิลป 3 แห่ง
จัดสรรทุนให้กับนักเรียน ผู้พิการระดับพื้นฐานและระดับประกาศนียบัตรวิชาชีพ ให้กับ วิทยาลัย 12 แห่ง และ วิทยาลัยช่างศิลป 3 แห่ง                                                                                                                                  </t>
  </si>
  <si>
    <t>ประกาศรายชื่อ และเสนอขออนุมัติตัดโอน (รอบที่ 1) เมื่อวันที่  20 ม.ค .64 จำนวน 260 ราย รวมเป็นเงินทั้งสิ้น 1,786,275 บาท 
ประกาศรายชื่อ และรอเสนอขออนุมัติตัดโอนได้ภายในวันที่ 22 ม.ค.64  
ยังไม่มีการเบิกจ่าย</t>
  </si>
  <si>
    <t xml:space="preserve">1. จัดสรรทุนการศึกษาสำหรับนักศึกษา ทุนเรียนดี ทุนศิลปะเด่นทุนสาขาขาดแคลน (สาขาคีตศิลป์ไทย) ระดับปริญญาตรี 2 ภาคการศึกษา (2/63 และ 1/64) งบประมาณ 6,816,800 บาท
2. จัดสรรทุนการศึกษาให้กับนักศึกษาผู้พิการระดับปริญญาตรี งบประมาณ 295,900 บาท                                     
3. จัดสรรทุนการศึกษาผู้ด้อยโอกาสระดับปริญญาตรี และทุนผู้พิการ ผู้ด้อยโอกาสระดับพื้นฐานและประกาศนียบัตรวิชาชีพ  - ตัดโอนเป็นค่าธรรมเนียมการศึกษา ค่าใช้จ่ายเกี่ยวเนื่องเกี่ยวกับการศึกษา และอุปกรณ์สำหรับผู้พิการ </t>
  </si>
  <si>
    <t>1. เบิกจ่ายทุนการศึกษาต่อในระดับปริญญาโท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ที่ได้รับจัดสรรทุนในระหว่างปี 2561 – 2563 งบประมาณ 4,410,000 บาท 
2. จัดสรรทุนการศึกษาต่อในระดับปริญญาโท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(รายใหม่) งบประมาณ 90,000 บาท</t>
  </si>
  <si>
    <t>กองกิจการนักเรียนนักศึกษาฝ่ายสวัสดิการและทุนนักเรียนนักศึกษา</t>
  </si>
  <si>
    <t xml:space="preserve">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ได้แก่ 
  1. คณะศิลปศึกษา
  2. คณะศิลปวิจิตร 
  3. คณะศิลปนาฏดุริยางค์ 
  4. วิทยาลัยนาฏศิลปสุโขทัย 
  5. วิทยาลัยนาฏศิลป 
  6. วิทยาลัยช่างศิลปนครศรีธรรมราช 
  7. วิทยาลัยนาฏศิลปนครศรีธรรมราช 
  8. วิทยาลัยนาฏศิลปพัทลุง 
  9. วิทยาลัยช่างศิลป 
</t>
  </si>
  <si>
    <t xml:space="preserve"> - วชศ.นครศรีธรรมราช (ปวส.) 1 คน             
 - วชศ. (ปวส.) 1 คน    
 - วนศ. 1 คน            
 - ศิลปศึกษา 19 คน    
 - ศิลปนาฏดุริยางค์ 6 คน 
 - ศิลปวิจิตร 2 คน    </t>
  </si>
  <si>
    <t xml:space="preserve">จัดสรรงบประมาณสำหรับนักเรียน นักศึกษาที่มีภูมิลำเนาอยู่ในเขตพื้นที่ ๕ จังหวัดชายแดนภาคใต้ ได้แก่ จังหวัดยะลา จังหวัดปัตตานี จังหวัดนราธิวาส จังหวัดสตูล และจังหวัดสงขลา 2 ภาคการศึกษา (2/2563และ1/2564)                 
1. ประกาศรายชื่อและตัดโอนเงินค่าที่พักละค่าอาหาร 2 เดือน (ธค.63 และ มค.64) จำนวน 492 คน เป็นเงิน 3,444,000 บาท (ตัดโอนเรียบร้อยแล้วเมื่อวันที่ 15 มค.64)    
2.ดำเนินการตัดโอนเป็นค่าบำรุงการศึกษาและค่าหน่วยกิตสำหรับนักศึกษาที่ไม่ใช่บุตรข้าราชการ จำนวน 138 คน เป็นเงิน 1,126,925 บาท (ส่งดำเนินการตัดโอนวันที่ 20-22 มกราคม 2564) 
 - วนศ.พัทลุง 98 คน  
 - วนศ.นครศรีธรรมราช 10 คน     
</t>
  </si>
  <si>
    <r>
      <t xml:space="preserve">*** สรุปงวดที่ 1  ได้รับจัดสรรงบประมาณงวดที่ 1 จำนวน 5,637,000 บาท ดังนี้                     
1. ตัดโอนครั้งที่ 1 เป็นค่าที่พักเละค่าอาหาร 2 เดือน (ธค.มค.) เมื่อวันที่ 15 มค.64 จำนวน 3,444,000 บาท                                   
2. รอตัดโอนค่าบำรุงการศึกษาและค่าหน่วยกิต จำนวน1,126,925 บาท (ตัดโอน 20-22 มค.64)      </t>
    </r>
    <r>
      <rPr>
        <b/>
        <sz val="16"/>
        <rFont val="TH SarabunPSK"/>
        <family val="2"/>
      </rPr>
      <t xml:space="preserve">                               
  ** รวมการตัดโอนงบประมาณในงวดที่ 1 จำนวนทั้งสิ้น 4,566,925 บาท </t>
    </r>
    <r>
      <rPr>
        <sz val="16"/>
        <rFont val="TH SarabunPSK"/>
        <family val="2"/>
      </rPr>
      <t xml:space="preserve">           
3. คงเหลืองบประมาณของงวดที่ 1 จำนวน 1,070,075 บาท </t>
    </r>
  </si>
  <si>
    <t>โครงการป้องกันและแก้ไขปัญหาเอดส์ งบประมาณ 630,000 บาท</t>
  </si>
  <si>
    <t xml:space="preserve">มอบหมายและตัดโอนงบประมาณให้หน่วยงานในสังกัดสถาบันบัณฑิตพัฒนศิลป์ 18 แห่ง ให้ความรู้และการป้องกันเกี่ยวกับโรคเอดส์และการมีเพศสัมพันธ์ก่อนวัยอันควร แก่นักเรียนนักศึกษา เป็นเงิน 630,000 บาท </t>
  </si>
  <si>
    <t>ยังไม่ได้ดำเนินการ รอนักเรียนนักศึกษาปีการศึกษาใหม่ 2564 เนื่องจากงบประมาณปี 2563 เพิ่งตัดโอนและจัดกิจกรรมไปเมื่อไตรมาสุดท้าย เนื่องจากรอสถานการณ์ Covid 19 คลี่คลายรอบที่แล้ว</t>
  </si>
  <si>
    <t xml:space="preserve">กองกิจการนักเรียนนักศึกษาฝ่ายกิจกรรมนักเรียนนักศึกษา  </t>
  </si>
  <si>
    <t>คงเหลือ 630,000 บาท</t>
  </si>
  <si>
    <t xml:space="preserve">กองกิจการนักเรียนนักศึกษา ฝ่ายกิจกรรมนักเรียนนักศึกษา </t>
  </si>
  <si>
    <t xml:space="preserve">เตรียมการดำเนินการตัดโอนงบประมาณ ให้แก่อาจารย์ที่ปรึกษา หน่วยงานในสังกัด 17 แห่ง ประมาณ สิ้นเดือนมกราคม 64                    
วางแผนการดำเนินการกิจกรรม ซักซ้อมความเข้าใจการบันทึกชั่วโมงกิจกรรมทบทวนการดำเนินงานกิจกรรมเสริมหลักสูตร ร่วมกันหาแนวทางในการพัฒนา นโยบายการจัดกิจกรรมและอบรมความเป็นผู้นำของคณะกรรมการบริหารสโมสรนักศึกษา ผู้เข้าร่วมประกอบด้วย รองคณบดี รองผู้อำนวยการที่ดูแลงานกิจการนักศึกษา อาจารย์ผู้เกี่ยวข้อง และคณะกรรมการบริหารสโมสรนักศึกษา หน่วยงานในสังกัด 17 แห่ง                       </t>
  </si>
  <si>
    <t xml:space="preserve">รอจำนวนนักศึกษาชั้นปีสุดท้าย สอบจบปีการศึกษา 2563 เพื่อจัดกิจกรรม และตัดโอนงบประมาณค่าอาหารว่างและเครื่องดื่ม และค่าใช้จ่ายอื่นๆ ในการจัดกิจกรรม ให้แก่หน่วยงานในสังกัด 16 แห่ง
รอจำนวนนักศึกษาใหม่ ภาคเรียนปีการศึกษา 2564 เพื่อจัดกิจกรรม และตัดโอนงบประมาณค่าอาหารว่างและเครื่องดื่ม และค่าใช้จ่ายอื่นๆ ในการจัดกิจกรรม 
ได้จัดทำหนังสือแจ้งการดำเนินการคัดเลือกตามประกาศเรียบร้อยแล้ว 
รอการดำเนินการตัดโอนให้แก่นักศึกษาชั้นปีที่ 1   เปิดภาคเรียนที่ 1 ปีการศึกษา 2564 เพื่อจัดกิจกรรมส่งเสริมคุณธรรมจริยธรรมนำจิตอาสา </t>
  </si>
  <si>
    <t xml:space="preserve">1. โครงการอบรมอาจารย์ที่ปรึกษา งบประมาณ 600,000 บาท 
2. โครงการการพัฒนาคุณภาพนักศึกษา งบประมาณ 
450,000 บาท 
</t>
  </si>
  <si>
    <t xml:space="preserve">เม.ย. 64
พ.ค. 64
</t>
  </si>
  <si>
    <t xml:space="preserve">อยู่ระหว่างการสำรวจจำนวนอาจารย์ที่ปรึกษา หน่วยงานในสังกัด 17 แห่ง                              
ยังไม่ได้ดำเนินการ อยู่ระหว่างวางแผนดำเนินงาน  รอสถานการณ์ Covid 19 คลี่คลาย                                                                                                                                                                                 </t>
  </si>
  <si>
    <t xml:space="preserve">3. โครงการปัจฉิมนิเทศ งบประมาณ 50,000 บาท 
4. โครงการปฐมนิเทศนักศึกษาใหม่ งบประมาณ 50,000 บาท 
5. โครงการฝึกอบรมเพื่อส่งเสริมทักษะความรู้ศิลปวัฒนธรรม ด้านนาฏศิลป์ ดุริยางคศิลป์ และคีตศิลป์ งบประมาณ 350,000 บาท 
6. โครงการส่งเสริมคุณธรรม จริยธรรม นำจิตอาสา งบประมาณ 500,000 บาท </t>
  </si>
  <si>
    <t xml:space="preserve">มี.ค. - เม.ย. 64
พ..ค. 64
เม.ย. 64 
มิ.ย. 64 </t>
  </si>
  <si>
    <t>50,000 
50,000
 350,000
 500,000</t>
  </si>
  <si>
    <t>600,000
450,000</t>
  </si>
  <si>
    <t xml:space="preserve">ยังไม่ได้ดำเนินการ อยู่ระหว่างการวางแผนดำเนินงานรอนักศึกษาชั้นปีสุดท้ายสอบจบการศึกษาและรอสถานการณ์ Covid 19 คลี่คลาย
ยังไม่ได้ดำเนินการ อยู่ระหว่างการวางแผนดำเนินงานรอนักศึกษาใหม่ ชั้นปีที่ 1 ปีการศึกษา 2564  และรอสถานการณ์ Covid คลี่คลาย                      
อยู่ระหว่างการดำเนินการ                                                                                                  
ยังไม่ได้ดำเนินการ รอนักศึกษาใหม่ ชั้นปีที่1          ปีการศึกษา 2564 </t>
  </si>
  <si>
    <t>1. กิจกรรมที่ 1 ตัดโอนเงินงบประมาณ ครั้งที่ 1 ให้กับสถานศึกษาในสังกัด จำนวน 18 แห่ง ๆ ละ 25,000 บาท รวมงบประมาณ 450,000 บาท 
มีสถานศึกษาที่ดำเนินการจัดกิจกรรมเฉลิม
พระเกียรติ และทำการเบิกจ่ายแล้ว ได้แก่ วิทยาลัยนาฏศิลป วนศ.อ่างทอง วนศ.ลพบุรี 
วนศ.ร้อยเอ็ด วนศ.กาฬสินธ์ วนศ.เชียงใหม่ 
วนศ.สุโขทัย วนศ.สุพรรณบุรี วชศ.สุพรรณบุรี 
และ วชศ.นครศรีธรรมราช
2. กิจกรรมที่ 2  ยังไม่ได้ตัดโอนงบประมาณ 
เนื่องการเลื่อนการจัดกิจกรรม
3. กิจกรรมที่ 3 ตัดโอนเงินงบประมาณให้กับสถานศึกษา ดำเนินการจัดการแสดงทางศิลปวัฒนธรรม เพื่อเทิดพระเกียรติ ตามที่กระทรวง</t>
  </si>
  <si>
    <t>วัฒนธรรมมอบหมายและทำการเบิกจ่ายเงินแล้ว จำนวน 2 กิจกรรม ได้แก่
3.1 วิทยาลัยนาฏศิลปเชียงใหม่ จัดการบรรเลงดนตรีไทยพื้นเมืองเข้าร่วมงานวันมูลนิธิสิรินธร ประจำปี 2563 ระหว่างวันที่ ๒๙ ตุลาคม ถึงวันที่ ๒ พฤศจิกายน ๒๕๖๓ ณ หอประชุมจุฬาลงกรณมหาวิทยาลัย จ.เชียงใหม่ เป็นจำนวนเงิน 30,000 บาท
3.2 คณะศิลปศึกษา จัดการแสดงศิลปวัฒนธรรมไทยในงาน “พรรณไม้งามอร่าม สวนหลวง ร. 9” ประจำปี 2563 ในวันที่ 1 ธันวาคม 2563 เป็นจำนวนเงิน 47,920 บาท
กิจกรรมที่ 4 ดำเนินการจ้างเหมาบุคลากร จำนวน 3 คน ได้แก่
4.1 นายทศธรรม เมขลา (กลุ่มประกันฯ)
4.2 น.ส.วสุเพ็ญ  ตระการศุภกร (ศูนย์รักษ์ศิลป์)
4.3 นายชูเกียรติ แสงฉากแก้ว (กลุ่มศิลปวัฒนธรรม)
(เบิกจ่ายแล้ว เดือน ต.ค. - ธ.ค. 63)</t>
  </si>
  <si>
    <t>1. กิจกรรที่ 1 - 3 ยังไม่ได้ตัดโอนงบประมาณ 
เนื่องการเลื่อนการจัดกิจกรรม
2. กิจกรรมที่ 4 ดำเนินการจ้างเหมาบุคลากร 
จำนวน 3 คน ได้แก่
   2.1 นางนฤมล  สมุทรโคจร (ผู้เชี่ยวชาญ)
   2.2 นายเจริญเสกข์  ปลื้มปรีชา (กองกิจการนักเรียนฯ)
   2.3 นางสาวจิตราวดี ต้นวงศ์ (กองส่งเสริมวิชาการฯ)
(เบิกจ่ายแล้ว เดือน ต.ค. - ธ.ค. 63)</t>
  </si>
  <si>
    <t xml:space="preserve">1. ตัดโอนเงินงบประมาณจากกิจกรรมที่ 1 ให้วิทยาลัยนาฏศิลปนครราชสีมา งบประมาณ 464,960 บาท เพื่อเป็นค่าใช้จ่ายในการจัดแสดงโขน 4 ภูมิภาค เรื่อง รามเกียรติ์ ตอนพระรามราชสุริยวงศ์ ในวันที่ 5 ธันวาคม 2563 ณ เวทีหน้าศาลากลาง จังหวัดนครราชสีมา
2. ตัดโอนเงินงบประมาณจากกิจกรรมที่ 1 ให้กับหน่วยงานในสังกัด จำนวน 5 แห่ง งบประมาณ 1,383,180 บาท เพื่อเป็นค่าใช้จ่ายในการดำเนินการ กิจกรรมที่ 1 ช่วงเดือนธันวาคม 2563
3. ดำเนินงานกิจกรรมที่ 3 การประชาสัมพันธ์การจัดงาน กิจกรรมย่อยที่ 1ในการแสดงโขนเพื่อบันทึกรายการโทรทัศน์ “คุณพระช่วย” งบประมาณ 
30,000 บาท 
</t>
  </si>
  <si>
    <t>กิจกรรมที่ 1 จัดแสดงโขน 4 ภูมิภาค เรื่องรามเกียรติ์
ตอน พระรามราชสุริยวงศ์
   1.1 จัดทำแผน/กำหนดการการจัดกิจกรรมการแสดงโขน ร่วมกับสถานศึกษา
   1.2 ตัดโอนงบประมาณให้กับสถานศึกษา
ที่มีแผนการจัดกิจกรรมในเดือนธันวาคม เพื่อเป็นค่าใช้จ่ายในการจัดแสดงโขน 4 ภูมิภาค เรื่องรามเกียรติ์ ตอน พระรามราชสุริยวงศ์จำนวน ๖ แห่ง
จัดกิจกรรม ๗ ครั้ง งบประมาณรวม 1,848,140 บาท มีผลการดำเนินงาน คือ จัดกิจกรรมแล้ว 
จำนวน 5 ครั้ง ไม่สามารถจัดกิจกรรมได้ 2 ครั้ง เนื่องจากสถานการณ์ COVID รายละเอียด ดังนี้
     - วิทยาลัยนาฏศิลปนครราชสีมา จัดแสดงใน
งานน้อมรำลึกวันคล้ายวันสวรรคตพระบาทสมเด็จ</t>
  </si>
  <si>
    <t>พระบรมชนกาธิเบศรมหาภูมิพลอดุลยเดชมหาราช
บรมนาถบพิตร และเฉลิมพระเกียรติพระบาทสมเด็จพระวชิรเกล้าเจ้าอยู่หัว ในวันที่ 5 ธันวาคม 2563 ณ เวทีหน้าศาลากลาง จังหวัดนครราชสีมา งบประมาณ 464,960 บาท  
     - วิทยาลัยนาฏศิลปอ่างทอง (ครั้งที่ 1) จัดแสดงในงานงานยอยศยิ่งฟ้า อยุธยามรดกโลก 12 ธันวาคม 2563 อุทยานประวัติศาสตร์
พระนครศรีอยุธยา จังหวัดพระนครศรีอยุธยา
งบประมาณ 207,700 บาท
     - วิทยาลัยนาฏศิลปร้อยเอ็ด (ครั้งที่ 1) จัดแสดง
ในงานพิธีเปิดสังคีตศาลา วิทยาลัยนาฏศิลปร้อยเอ็ด
ในวันที่ 15 ธันวาคม 2563 งบประมาณ 154,340 บาท
     - วิทยาลัยนาฏศิลปจันทบุรี (ครั้งที่ 1) จัดแสดงในงานรำลึกวันคล้ายวันพระราชสมภพสมเด็จ
พระนางเจ้ารำไพพรรณี พระบรมราชินีในรัชกาลที่ 7</t>
  </si>
  <si>
    <t>ครบ 116 ปี ในวันที่ 20 ธันวาคม 2563 
ณ มหาวิทยาลัยราชภัฏรำไพพรรณี จังหวัดจันทบุรี
งบประมาณ 311,280 บาท
     - วิทยาลัยนาฏศิลปเชียงใหม่ (ครั้งที่ 1) จัดแสดง
ในงานงานฤดูหนาวและงาน OTOP ของดีเมืองเชียงใหม่ ประจำปี 2564 ในวันที่ 31 ธันวาคม 2563 งบประมาณ 302,000 บาท
     - ไม่สามารถจัดกิจกรรมได้ 2 ครั้ง เนื่องจากสถานการณ์ COVID ได้แก่ วิทยาลัยนาฏศิลป 
จัดแสดงในงานงานพระมหาธีรราชเจ้ารำลึก 
และมหกรรมวัฒนธรรมจังหวัดนครปฐม 
ประจำปี 2563 ในวันที่ 26 ธันวาคม 2563
และวิทยาลัยนาฏศิลปจันทบุรี จัดแสดงงานวันสมเด็จพระเจ้าตากสินมหาราชและงานกาชาด ประจำปี 2564 ในวันที่ 28 ธันวาคม 2563</t>
  </si>
  <si>
    <t>อยู่ระหว่างการดำเนินการ
ผลการเบิกจ่ายทั้งสิ้น 1,125,000 บาท 
คงเหลือ 3,375,000 บาท</t>
  </si>
  <si>
    <t>11 วิทยาลัยนาฏศิลปนครราชสีมา 7,920
12 วิทยาลัยช่างศิลปสุพรรณบุรี  6,720
13 วิทยาลัยช่างศิลปนครศรีธรรมราช 12,120</t>
  </si>
  <si>
    <t xml:space="preserve">11 วิทยาลัยนาฏศิลปนครราชสีมา 5,280
12 วิทยาลัยช่างศิลปสุพรรณบุรี  4,480
13 วิทยาลัยช่างศิลปนครศรีธรรมราช 8,080
กิจกรรมที่ 3 การสัมมนาเชิงปฏิบัติการ(Workshop) การจัดการความรู้ เพื่อมุ่งสู่การใช้ประโยชน์และเผยแพร่ งบประมาณ ตัดโดอนค่าที่พัก ค่าเดินทางและค่าเบี้ยเลี้ยง เป็นเงิน 125,160 บาท                
1 วิทยาลัยนาฏศิลปเชียงใหม่  11,220
2 วิทยาลัยนาฏศิลปนครศรีธรรมราช 12,120
3 วิทยาลัยนาฏศิลปอ่างทอง  6,720
4 วิทยาลัยนาฏศิลปร้อยเอ็ด  11,220
5 วิทยาลัยนาฏศิลปสุโขทัย  11,220
6 วิทยาลัยนาฏศิลปกาฬสินธุ์  11,220
7 วิทยาลัยนาฏศิลปลพบุรี  7,920
8 วิทยาลัยนาฏศิลปจันทบุรี  7,920
9 วิทยาลัยนาฏศิลปพัทลุง  12,120
10 วิทยาลัยนาฏศิลปสุพรรณบุรี  6,720
</t>
  </si>
  <si>
    <t>กองส่งเสริมวิชาการและงานวิจัย 
ฝ่ายพัฒนาคุณภาพการศึกษา</t>
  </si>
  <si>
    <r>
      <rPr>
        <u/>
        <sz val="16"/>
        <rFont val="TH SarabunPSK"/>
        <family val="2"/>
      </rPr>
      <t>กิจกรรมที่ 1</t>
    </r>
    <r>
      <rPr>
        <sz val="16"/>
        <rFont val="TH SarabunPSK"/>
        <family val="2"/>
      </rPr>
      <t xml:space="preserve"> ดำเนินการแล้วเสร็จ เบิกจ่าย 204734.67 บาท ตัดโอนค่าเดินทางให้หน่วยงานในสังกัด 80,120 บาท งบประมาณคงเหลือ 
15,145.33 บาท 
</t>
    </r>
    <r>
      <rPr>
        <u/>
        <sz val="16"/>
        <rFont val="TH SarabunPSK"/>
        <family val="2"/>
      </rPr>
      <t>กิจกรรมที่ 2</t>
    </r>
    <r>
      <rPr>
        <sz val="16"/>
        <rFont val="TH SarabunPSK"/>
        <family val="2"/>
      </rPr>
      <t xml:space="preserve"> ดำเนินการแล้วเสร็จ เบิกจ่าย 
203,594 บาท ตัดโอนค่าเดินทางหน่วยให้หน่วยงานในสังกัด 67,280 บาท งบประมาณคงเหลือ 
29,126 บาท</t>
    </r>
  </si>
  <si>
    <r>
      <rPr>
        <u/>
        <sz val="16"/>
        <rFont val="TH SarabunPSK"/>
        <family val="2"/>
      </rPr>
      <t>กิจกรรมที่ 1</t>
    </r>
    <r>
      <rPr>
        <sz val="16"/>
        <rFont val="TH SarabunPSK"/>
        <family val="2"/>
      </rPr>
      <t xml:space="preserve"> ดำเนินการแล้วเมื่อวันที่ 28-30 พ.ย. 63</t>
    </r>
    <r>
      <rPr>
        <u/>
        <sz val="16"/>
        <rFont val="TH SarabunPSK"/>
        <family val="2"/>
      </rPr>
      <t>กิจกรรมที่ 2</t>
    </r>
    <r>
      <rPr>
        <sz val="16"/>
        <rFont val="TH SarabunPSK"/>
        <family val="2"/>
      </rPr>
      <t xml:space="preserve"> ดำเนินการแล้วเมื่อวันที่ 10-12 ธ.ค. 63</t>
    </r>
  </si>
  <si>
    <r>
      <rPr>
        <u/>
        <sz val="16"/>
        <rFont val="TH SarabunPSK"/>
        <family val="2"/>
      </rPr>
      <t xml:space="preserve">กิจกรรมที่ 1 </t>
    </r>
    <r>
      <rPr>
        <sz val="16"/>
        <rFont val="TH SarabunPSK"/>
        <family val="2"/>
      </rPr>
      <t>ดำเนินการแล้วเมื่อวันที่ 28-30 พ.ย. 63</t>
    </r>
    <r>
      <rPr>
        <u/>
        <sz val="16"/>
        <rFont val="TH SarabunPSK"/>
        <family val="2"/>
      </rPr>
      <t>กิจกรรมที่ 2</t>
    </r>
    <r>
      <rPr>
        <sz val="16"/>
        <rFont val="TH SarabunPSK"/>
        <family val="2"/>
      </rPr>
      <t xml:space="preserve"> ดำเนินการแล้วเมื่อวันที่ 10-12 ธ.ค. 63 </t>
    </r>
    <r>
      <rPr>
        <u/>
        <sz val="16"/>
        <rFont val="TH SarabunPSK"/>
        <family val="2"/>
      </rPr>
      <t>กิจกรรมที่ 3</t>
    </r>
    <r>
      <rPr>
        <sz val="16"/>
        <rFont val="TH SarabunPSK"/>
        <family val="2"/>
      </rPr>
      <t xml:space="preserve"> ดำเนินการเดือน พ.ค. 64                </t>
    </r>
    <r>
      <rPr>
        <u/>
        <sz val="16"/>
        <rFont val="TH SarabunPSK"/>
        <family val="2"/>
      </rPr>
      <t>กิจกรรมที่ 4.1</t>
    </r>
    <r>
      <rPr>
        <sz val="16"/>
        <rFont val="TH SarabunPSK"/>
        <family val="2"/>
      </rPr>
      <t xml:space="preserve"> ดำเนินการเดือน พ.ค. 64              </t>
    </r>
    <r>
      <rPr>
        <u/>
        <sz val="16"/>
        <rFont val="TH SarabunPSK"/>
        <family val="2"/>
      </rPr>
      <t>กิจกรรมที 4.2</t>
    </r>
    <r>
      <rPr>
        <sz val="16"/>
        <rFont val="TH SarabunPSK"/>
        <family val="2"/>
      </rPr>
      <t xml:space="preserve"> ดำเนินการเดือน มิ.ย. 64               </t>
    </r>
    <r>
      <rPr>
        <u/>
        <sz val="16"/>
        <rFont val="TH SarabunPSK"/>
        <family val="2"/>
      </rPr>
      <t>กิจกรรมที่ 5.1</t>
    </r>
    <r>
      <rPr>
        <sz val="16"/>
        <rFont val="TH SarabunPSK"/>
        <family val="2"/>
      </rPr>
      <t xml:space="preserve"> และ 5.2 ดำเนินการเดือน เม.ษ.64 </t>
    </r>
  </si>
  <si>
    <t>พ.ค
มิ.ย.</t>
  </si>
  <si>
    <r>
      <rPr>
        <u/>
        <sz val="16"/>
        <color theme="1"/>
        <rFont val="TH SarabunPSK"/>
        <family val="2"/>
      </rPr>
      <t>กิจกรรมที่ 1</t>
    </r>
    <r>
      <rPr>
        <sz val="16"/>
        <color theme="1"/>
        <rFont val="TH SarabunPSK"/>
        <family val="2"/>
      </rPr>
      <t xml:space="preserve"> จัดการประกวดนาฏศิลป์ ดนตรี คีตศิลป์แห่งชาติ ครั้งที่ 6
</t>
    </r>
    <r>
      <rPr>
        <u/>
        <sz val="16"/>
        <color theme="1"/>
        <rFont val="TH SarabunPSK"/>
        <family val="2"/>
      </rPr>
      <t>กิจกรรมที่ 2</t>
    </r>
    <r>
      <rPr>
        <sz val="16"/>
        <color theme="1"/>
        <rFont val="TH SarabunPSK"/>
        <family val="2"/>
      </rPr>
      <t xml:space="preserve"> ดำเนินการจ้างเหมาบุคลากร 
จำนวน 3 คน</t>
    </r>
  </si>
  <si>
    <r>
      <rPr>
        <u/>
        <sz val="16"/>
        <color theme="1"/>
        <rFont val="TH SarabunPSK"/>
        <family val="2"/>
      </rPr>
      <t>กิจกรรมที่ 1</t>
    </r>
    <r>
      <rPr>
        <sz val="16"/>
        <color theme="1"/>
        <rFont val="TH SarabunPSK"/>
        <family val="2"/>
      </rPr>
      <t xml:space="preserve"> การประกวดนาฏศิลป์ ดนตรี คีตศิลป์แห่งชาติ งบประมาณ 1,424,000 บาท 
</t>
    </r>
    <r>
      <rPr>
        <u/>
        <sz val="16"/>
        <color theme="1"/>
        <rFont val="TH SarabunPSK"/>
        <family val="2"/>
      </rPr>
      <t>กิจกรรมที่ 2</t>
    </r>
    <r>
      <rPr>
        <sz val="16"/>
        <color theme="1"/>
        <rFont val="TH SarabunPSK"/>
        <family val="2"/>
      </rPr>
      <t xml:space="preserve"> จัดจ้างผู้เชี่ยวชาญ และผู้ปฏิบัติงานอื่น ๆ งบประมาณ 576,000 บาท </t>
    </r>
  </si>
  <si>
    <r>
      <rPr>
        <u/>
        <sz val="16"/>
        <color theme="1"/>
        <rFont val="TH SarabunPSK"/>
        <family val="2"/>
      </rPr>
      <t>กิจกรรมที่ 1</t>
    </r>
    <r>
      <rPr>
        <sz val="16"/>
        <color theme="1"/>
        <rFont val="TH SarabunPSK"/>
        <family val="2"/>
      </rPr>
      <t xml:space="preserve"> อยู่ระหว่างดำเนินงานในขั้นตอนเตรียมการกำหนดวันประชุม เพื่อแต่งตั้งคณะกรรมการและคณะทำงานฝ่ายต่างๆ และคณะกรรมการตัดสินการประกวด พร้อมทั้งมอบหมายหน้าที่ของแต่ละฝ่าย
</t>
    </r>
    <r>
      <rPr>
        <u/>
        <sz val="16"/>
        <color theme="1"/>
        <rFont val="TH SarabunPSK"/>
        <family val="2"/>
      </rPr>
      <t>กิจกรรมที่ 2</t>
    </r>
    <r>
      <rPr>
        <sz val="16"/>
        <color theme="1"/>
        <rFont val="TH SarabunPSK"/>
        <family val="2"/>
      </rPr>
      <t xml:space="preserve"> ดำเนินการจ้างเหมาบุคลากร จำนวน 3 คน ได้แก่
   2.1 น.ส.สุรีย์  อัฏฏะวัชระ (ผู้เชี่ยวชาญ)
   2.2 น.ส.พัฐชญาญ์  เนตรนุช (กองกลาง)
   2.3 นายธวัชชัย กัลปนารถ (กลุ่มศิลปวัฒนธรรม)
(เบิกจ่ายแล้ว เดือน ต.ค. - ธ.ค. 63)</t>
    </r>
  </si>
  <si>
    <r>
      <t>ต้องรอเงินงบประมาณในงวดที่ 2 เพื่อดำเนิน</t>
    </r>
    <r>
      <rPr>
        <u/>
        <sz val="16"/>
        <rFont val="TH SarabunPSK"/>
        <family val="2"/>
      </rPr>
      <t>กิจกรรมที่ 1</t>
    </r>
    <r>
      <rPr>
        <sz val="16"/>
        <rFont val="TH SarabunPSK"/>
        <family val="2"/>
      </rPr>
      <t xml:space="preserve"> </t>
    </r>
  </si>
  <si>
    <t>กิจกรรมที่ 1 อยู่ในระหว่างดำเนินการ  
กิจกรรมที่ 2 ดำเนินการเสร็จสิ้นแล้ว
กิจกรรมที่ 3 ดำเนินการเสร็จสิ้นแล้ว          
กิจกรรมที่ 4 กำหนดจัดเดือน มิถุนายน 64   
กิจกรรมที่ 5 กำหนดจัดเดือน พฤษภาคม 64 
กิจกรรมที่ 6 กำหนดจัดเดือน กุมภาพันธ์ 64 
กิจกรรมที่ 7 กำหนดจัดเดือน กุมภาพันธ์ 64 
กิจกรรมที่ 8 กำหนดจัดเดือน กุมภาพันธ์ 64 
กิจกรรมที่ 9 กำหนดจัดเดือน กุมภาพันธ์ 64
กิจกรรมที่ 10 กำหนดจัดเดือน กุมภาพันธ์ 64
กิจกรรมที่ 11 กำหนดจัดเดือน กรกฎาคม 64 
กิจกรรมที่ 12 กำหนดจัดเดือน สิงหาคม 64</t>
  </si>
  <si>
    <t>กิจกรรมที่ 1 อยู่ในระหว่างดำเนินการ        
กิจกรรมที่ 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ด้านภูมิปัญญาท้องถิ่นและด้านสายสนับสนุนไปใช้ประโยชน์และเผยแพร่ตัดโดอนค่าที่พัก ค่าเดินทางและค่าเบี้ยเลี้ยง เป็นเงิน 83,440 บาท
1 วิทยาลัยนาฏศิลปเชียงใหม่  7,480
2 วิทยาลัยนาฏศิลปนครศรีธรรมราช 8,080
3 วิทยาลัยนาฏศิลปอ่างทอง  4,480
4 วิทยาลัยนาฏศิลปร้อยเอ็ด  7,480
5 วิทยาลัยนาฏศิลปสุโขทัย  7,480
6 วิทยาลัยนาฏศิลปกาฬสินธุ์  7,480
7 วิทยาลัยนาฏศิลปลพบุรี  5,280
8 วิทยาลัยนาฏศิลปจันทบุรี  5,280
9 วิทยาลัยนาฏศิลปพัทลุง  8,080
10 วิทยาลัยนาฏศิลปสุพรรณบุรี  4,480</t>
  </si>
  <si>
    <t xml:space="preserve">     - การจัดแสดงโขนในช่วงเดือนมกราคม 2564 ได้รับแจ้งจากวิทยาลัยที่จัดกิจกรรม ขอเลื่อนการจัดกิจกรรม เนื่องจากสถานการณ์ COVID จึงยังไม่ได้ตัดโอนงบประมาณ
2. กิจกรรมที่ 2 ดำเนินการจัดจ้างทำเครื่องแต่งกายและอุปกรณ์การแสดง ลงนามในสัญญาแล้ว ในราคา
1,964,000 บาท
3. กิจกรรมที่ 3 ดำเนินการประชาสัมพันธ์โครงการ รายละเอียด ดังนี้
   3.1 จัดการแสดงประชาสัมพันธ์ในรายการ 
คุณพระช่วย ออกอากาศในวันที่ 13 ธันวาคม 2563
   3.2 จัดการแสดงประชาสัมพันธ์ในรายการ
โต๊ะข่าวบันเทิง ออกอากาศในวันที่ 1 มกราคม 2564
  3.3 จัดงานแถลงข่าว 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(วัดพระแก้ววังหน้า)</t>
  </si>
  <si>
    <t xml:space="preserve">1. กิจกรรมที่ 2 ตัดโอน18 แห่ง  39,790 บท </t>
  </si>
  <si>
    <t xml:space="preserve">กิจกรรมที่ 2 ดำเนินการตัดโอน 18 แห่ง แห่งละ 39,790 บาท รวมทั้งสิ้น 716,220 บาท เบิกจ่ายแล้ว 39,790 บาท งบประมาณคงเหลือ 676,430 บาท </t>
  </si>
  <si>
    <t xml:space="preserve">กิจกรรมที่ 2 ดำเนินการตัดโอน 18 แห่ง แห่งละ 
39,790 บาท วิทยาลัยดำเนินการแล้ว วิทยาลัยช่างศิลปนครศรีธรรมราช </t>
  </si>
  <si>
    <t xml:space="preserve">1. กิจกรรมที่ 1 ตัดโอนไป 18 แห่ง ๆ ละ 
140,000 บาท
2. กิจกรรมที่ 2 ตัดโอนไป 15 แห่ง 
รวมงบประมาณ 2,000,000 บาท
3. กิจกรรมที่ 3 18 แห่ง ๆ ละ 35,000 บาท
4. กิจกรรมที่ 4 ตัดโอน 18 แห่ง ตัดโอนตามรายคนของนักเรียน นักศึกษา รวมงบประมาณ 
3,000,000 บาท
5. กิจกรรมที่ 5 ยังไม่สามารถดำเนินการได้เพราะงบประมาณยังจัดสรรมาไม่ครบ
6. กิจกรรมที่ 6 ตัดโอน 18 แห่ง ๆ รวมงบประมาณ 
2,000,000 บาท
    </t>
  </si>
  <si>
    <t xml:space="preserve">กิจกรรมที่ 1-4 และ กิจกรรมที่ 6 งบประมาณ 10,150,000 บาท ตัดโอนงบประมาณหน่วยงานในสังกัด 18 แห่ง โดยเบิกจ่ายมีรายละเอียดดังนี้
- คณะศิลปศึกษา งบประมาณ 478,651 บาท เบิกจ่าย 62,999.98 บาท งบประมาณคงเหลือ415,651.02 บาท                              
- คณะศิลปนาฏดุริยางค์ งบประมาณ 279,777 บาท เบิกจ่าย 70,000 บาท งบประมาณคงเหลือ209,777 บาท      
- คณะศิลปวิจิตร งบประมาณ 270,823 บาท ยังไม่ได้เบิกจ่าย         
-วิทยาลัยนาฏศิลป งบประมาณ 926,117 บาท เบิกจ่าย 105,000 บาท งบประมาณคงเหลือ821,117 บาท                                 
</t>
  </si>
  <si>
    <t xml:space="preserve"> - วิทยาลัยนาฏศิลปอ่างทอง งบประมาณ 580,475 บาท เบิกจ่าย 133,000 บาท งบประมาณคงเหลือ447,475 บาท
 - วิทยาลัยนาฏศิลปลพบุรี งบประมาณ 530,114 บาท ยังไม่ได้เบิกจ่าย
  - วิทยาลัยนาฏศิลปจันทบุรี งบประมาณ 543,209 บาท เบิกจ่าย 70,000 บาท งบประมาณคงเหลือ 473,209 บาท
  - วิทยาลัยนาฏศิลปนครราชสีมา งบประมาณ 457,367 บาท เบิกจ่าย 140,000 บาท งบประมาณคงเหลือ 317,367 บาท
 - วิทยาลัยนาฏศิลปร้อยเอ็ด งบประมาณ 596,725 บาท เบิกจ่าย 35,000 บาท งบประมาณคงเหลือ 561,725 บาท 
</t>
  </si>
  <si>
    <t xml:space="preserve"> - วิทยาลัยนาฏศิลปกาฬสินธ์ งบประมาณ 1,326,106  บาท เบิกจ่าย 25,000 บาท งบประมาณคงเหลือ 1,301,106 บาท
 - วิทยาลัยนาฏศิลปเชียงใหม่ งบประมาณ 575,620  บาท ยังไม่ได้เบิกจ่าย  
 - วิทยาลัยนาฏศิลปสุโขทัย งบประมาณ 551,598  บาท เบิกจ่าย 73,387 บาท งบประมาณคงเหลือ 478,210 บาท
 -  วิทยาลัยนาฏศิลปสุพรรณบุรี งบประมาณ 540,983  บาท เบิกจ่าย 44,000 บาท งบประมาณคงเหลือ 496,982 บาท  
 - วิทยาลัยนาฏศิลปนครศรีธรรมราช งบประมาณ 606,458  บาท เบิกจ่าย 90,000 บาท งบประมาณคงเหลือ 516,458 บาท  
</t>
  </si>
  <si>
    <t xml:space="preserve"> - วิทยาลัยนาฏศิลปพัทลุง งบประมาณ 700,601  บาท เบิกจ่าย 60,000 บาท งบประมาณคงเหลือ 640,601 บาท  
- วิทยาลัยช่างศิลป งบประมาณ 427,232 บาท เบิกจ่าย 175,000 บาท งบประมาณคงเหลือ 297,232 บาท      
 - วิทยาลัยช่างศิลปสุพรรณบุรี งบประมาณ 362,599 บาท เบิกจ่าย 105,340 บาท งบประมาณคงเหลือ 257,259 บาท   
 - วิทยาลัยช่างศิลปนครศรีธรรมราช ประมาณ 350,546 บาท เบิกจ่าย 86,333บาท งบประมาณคงเหลือ 264,212 บาท</t>
  </si>
  <si>
    <t>1. กิจกรรมที่ 1 การผลิตผลงานสร้างสรรค์ พัฒนาการแสดง
ของสถานศึกษาในสังกัดสถาบันบัณฑิตพัฒนศิลป์ งบประมาณ 4,500,000 บาท 
2. กิจกรรมที่ 2 จัดซื้อเครื่องดนตรีไทย งบประมาณ 500,000 บาท
3. กิจกรรมที่ 3 จัดทำชุดโขน – ละคร งบประมาณ 670,000 บาท 
4. กิจกรรมที่ 4 การแสดงเผยแพร่ศิลปวัฒนธรรมดั้งเดิมในรูปแบบใหม่ให้ทันสมัย งบประมาณ 700,000 บาท 
5. กิจกรรมที่ 5 บันทึก DVD ชุดพัฒนาการแสดงด้านนาฏศิลป์ –ดนตรี และการแสดงผลงานด้านทัศนศิลป์ งบประมาณ 540,000 บาท
6. กิจกรรมที่ 6 จ้างพิมพ์หนังสือองค์ความรู้ผลงานสร้างสรรค์ งบประมาณ 630,000 บาท
7. กิจกรรมที่ 7 การติดตามและประเมินผลการปฏิบัติงาน</t>
  </si>
  <si>
    <t xml:space="preserve"> งบประมาณ 300,000 บาท 
8. กิจกรรมที่ 8 ค่าจ้างเหมาบุคลากร งบประมาณ 2,160,000 บาท</t>
  </si>
  <si>
    <t>1. กิจกรรมที่ 1 ตัดโอนเงินงบประมาณ ให้กับสถานศึก๋ษาในสังกัด จำนวน 18 หน่วยงานๆ ละ 250,000 บาท รวมงบประมาณ 4,500,000 บาท
2. กิจกรรมที่ 2 จัดซื้อเครื่องดนตรีไทย งบประมาณ 500,000 บาท
3. กิจกรรมที่ 3 จัดทำชุดโขน – ละคร งบประมาณ 670,000 บาท 
4. กิจกรรมที่ 4 ตัดโอนงบประมาณให้กับ วนศ.กาฬสินธุ์ (เจ้าภาพงานสี่ภาค) งบประมาณ 700,000 บาท
5. กิจกรรมที่ 5 ตัดโอนเงินงบประมาณให้กับสถานศึกษา สำหรับจัดทำ DVD บันทึกผลงานสร้างสรรค์ด้านนาฏศิลป์ – ดนตรี และทัศนศิลป์ งบประมาณ 540,000 บาท
6. กิจกรรมที่ 6 ตัดโอนเงินงบประมาณให้กับสถานศึกษา สำหรับจัดพิมพ์รูปเล่มผลงานสร้างสรรค์</t>
  </si>
  <si>
    <t>ด้านนาฏศิลป์ – ดนตรี และทัศนศิลป์ 
งบประมาณ 630,000 บาท
7. กิจกรรมที่ 7 ดำเนินการจัดประชุมเพื่อนำเสนอและพิจารณาผลงานสร้างสรรค์ จำนวน ๔ รอบ 
ได้แก่ รอบ 10% รอบ 30%วังหน้า)  รอบ 50% (VDO Con.) และรอบ 80% (โรงละครงวังหน้า) งบประมาณ 300,000 บาท
8. กิจกรรมที่ 8 ดำเนินการจ้างเหมาบุคลากร 
จำนวน 10 คน</t>
  </si>
  <si>
    <t xml:space="preserve">กิจกรรมที่ 1 ตัดโอนเงินงบประมาณ ให้กับสถานศึกษาในสังกัด จำนวน 18 แห่ง ๆ ละ 239,000 บาท รวมงบประมาณ 4,302,000 บาท
กิจกรรมที่ 2 ดำเนินการจัดซื้อเครื่องดนตรีแล้ว 
ในราคา 496,000 บาท
กิจกรรมที่ 3 อยู่ในขั้นตอนการจัดทำ TOR จัดทำชุดโขน – ละคร งบประมาณ 670,000 บาท
กิจกรรที่ 4  ยังไม่ได้ตัดโอนงบประมาณ 
เนื่องการเลื่อนการจัดกิจกรรม
กิจกรรมที่ 5 - 6 ยังไม่ได้ดำเนินการ จะดำเนินการจัดทำ DVD และพิมพ์รูปเล่มผลงานสร้างสรรค์ เมื่อผ่านการนำเสนอรอบ 80% แล้ว
กิจกรรมที่ 7 ดำเนินการพิจารณานำเสนอหัวข้อผลงานสร้างสรรค์ รอบ10% ในวันที่ 19-20 มกราคม 2564 
กิจกรรมที่ 8 ดำเนินการจ้างเหมาบุคลากร 
</t>
  </si>
  <si>
    <t>จำนวน 10 คน ได้แก่ 
  8.1 นายยงยุทธ ไหวพริบ (โรงละคร)
   8.2 น.ส.ณิชา  ชาญสิทธิโชค (โครงการบัณฑิต)
   8.3 น.ส.กรรณิการ์ วีโรทัย (ผู้เชี่ยวชาญ)
   8.4 นายประเมษฐ์  บุณยะชัย (ผู้เชี่ยวชาญ)
   8.5 นายสมศักดิ์  ทัดติ (ผู้เชี่ยวชาญ)
   8.6 นางประคอง  ชลานุภาพ (ผู้เชี่ยวชาญ)
   8.7 นางคมคาย  กลิ่นภักดี (ผู้เชี่ยวชาญ)
   8.8 นายวิโรจน์  อยู่สวัสดิ์ (ผู้เชี่ยวชาญ)
   8.9 นายวีระชัย  มีบ่อทรัพย์ (ผู้เชี่ยวชาญ)
   8.10 นางนฤมล  ขันสัมฤทธิ์ (ผู้เชี่ยวชาญ)
(เบิกจ่ายแล้ว เดือน ต.ค. - ธ.ค. 63)</t>
  </si>
  <si>
    <t xml:space="preserve">3. จัดสรรทุนการศึกษาผู้ด้อยโอกาสระดับปริญญาตรี และทุนผู้พิการ ผู้ด้อยโอกาสระดับพื้นฐานและประกาศนียบัตรวิชาชีพ  - ตัดโอนเป็นค่าธรรมเนียมการศึกษา ค่าใช้จ่ายเกี่ยวเนื่องเกี่ยวกับการศึกษา และอุปกรณ์สำหรับผู้พิการ </t>
  </si>
  <si>
    <t>จัดสรรทุนให้กับนักศึกษาผู้พิการระดับปริญญาตรี ให้กับ 3 คณะ,วิทยาลัยนาฏศิลป 12 แห่ง และวิทยาลัยช่างศิลป 2 แห่ง</t>
  </si>
  <si>
    <t xml:space="preserve">จัดสรรทุนให้กับนักเรียน นักศึกษาผู้ด้อยโอกาส ระดับปริญญาตรี ให้กับ 3 คณะ,วิทยาลัยนาฏศิลป 12 แห่ง และวิทยาลัยช่างศิลป 3 แห่ง
จัดสรรทุนให้กับนักเรียน ผู้พิการระดับพื้นฐานและระดับประกาศนียบัตรวิชาชีพ ให้กับ วิทยาลัย 12 แห่ง และ วิทยาลัยช่างศิลป 3 แห่ง                                                                      </t>
  </si>
  <si>
    <t>ผลการเบิกจ่าย</t>
  </si>
  <si>
    <t>ยอดคงเหลือ</t>
  </si>
  <si>
    <t>1. สำรวจและพิจารณา มิ.ย. 64 
2. ตัดโอน ก.ค.64</t>
  </si>
  <si>
    <t xml:space="preserve">2. จัดสรรทุนการศึกษาให้กับนักศึกษาผู้พิการระดับปริญญาตรี      </t>
  </si>
  <si>
    <t xml:space="preserve">1. จัดสรรทุนการศึกษาสำหรับนักศึกษา ทุนเรียนดี ทุนศิลปะเด่นทุนสาขาขาดแคลน (สาขาคีตศิลป์ไทย) ระดับปริญญาตรี 2 ภาคการศึกษา (2/63 และ 1/64) </t>
  </si>
  <si>
    <r>
      <rPr>
        <u/>
        <sz val="16"/>
        <rFont val="TH SarabunPSK"/>
        <family val="2"/>
      </rPr>
      <t>ภาคการศึกษาที่ 2/63</t>
    </r>
    <r>
      <rPr>
        <sz val="16"/>
        <rFont val="TH SarabunPSK"/>
        <family val="2"/>
      </rPr>
      <t xml:space="preserve"> 
ตัดโอน ม.ค.64
</t>
    </r>
    <r>
      <rPr>
        <u/>
        <sz val="16"/>
        <rFont val="TH SarabunPSK"/>
        <family val="2"/>
      </rPr>
      <t xml:space="preserve">ภาคการศึกษาที่ 1/64 </t>
    </r>
    <r>
      <rPr>
        <sz val="16"/>
        <rFont val="TH SarabunPSK"/>
        <family val="2"/>
      </rPr>
      <t xml:space="preserve">
ตัดโอน มิ.ย.64</t>
    </r>
  </si>
  <si>
    <r>
      <rPr>
        <u/>
        <sz val="16"/>
        <rFont val="TH SarabunPSK"/>
        <family val="2"/>
      </rPr>
      <t xml:space="preserve">ภาคการศึกษาที่ 2/63 </t>
    </r>
    <r>
      <rPr>
        <sz val="16"/>
        <rFont val="TH SarabunPSK"/>
        <family val="2"/>
      </rPr>
      <t xml:space="preserve">
ตัดโอน ม.ค 64
</t>
    </r>
    <r>
      <rPr>
        <u/>
        <sz val="16"/>
        <rFont val="TH SarabunPSK"/>
        <family val="2"/>
      </rPr>
      <t xml:space="preserve">ภาคการศึกษาที่ 1/64 </t>
    </r>
    <r>
      <rPr>
        <sz val="16"/>
        <rFont val="TH SarabunPSK"/>
        <family val="2"/>
      </rPr>
      <t xml:space="preserve">
ตัดโอน มิ.ย.64</t>
    </r>
  </si>
  <si>
    <t xml:space="preserve">2. จัดสรรทุนการศึกษาต่อในระดับปริญญาโท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(รายใหม่) </t>
  </si>
  <si>
    <t xml:space="preserve">1. เบิกจ่ายทุนการศึกษาต่อในระดับปริญญาโท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ที่ได้รับจัดสรรทุนในระหว่างปี 2561 – 2563 </t>
  </si>
  <si>
    <t>งบประมาณของแต่ละกิจกรรม (บาท)</t>
  </si>
  <si>
    <t>งบประมาณรวม (บาท)</t>
  </si>
  <si>
    <t xml:space="preserve">2. สนับสนุนค่าใช้จ่ายเข้าร่วมประชุมวิชาการระดับนานาชาติ </t>
  </si>
  <si>
    <t xml:space="preserve">3. จัดประชุมวิชาการระดับชาติ </t>
  </si>
  <si>
    <t xml:space="preserve">4. จัดประชุมวิชาการระดับนานาชาติ </t>
  </si>
  <si>
    <t xml:space="preserve">5. จัดจ้างเจ้าหน้าที่บุคลากรของสถาบันบัณฑิตพัฒนศิลป์ </t>
  </si>
  <si>
    <t>เดือน มี.ค.-มิ.ย. 64</t>
  </si>
  <si>
    <t>เดือน มิ.ย. 64</t>
  </si>
  <si>
    <t>ต.ค. 63-ก.ย. 64</t>
  </si>
  <si>
    <t xml:space="preserve">ตัดโอนเงินงบประมาณจากกิจกรรมที่ 3 กิจกรรมย่อยที่ 2 ให้กับวิทยาลัยนาฏศิลปพัทลุง งบประมาณ 520,000 บาท เพื่อเป็นค่าใช้จ่ายในการประชุมวิชาการนำเสนอผลงานวิจัยระดับชาติ สถาบันบัณฑิตพัฒนศิลป์ </t>
  </si>
  <si>
    <t xml:space="preserve">ตัดโอนเงินงบประมาณจากกิจกรรมที่ 3 กิจกรรมย่อยที่ 1 ให้กับคณะศิลปนาฏดุริยางค์ (ก.พ. 64) งบประมาณ 300,000 บาท เพื่อเป็นค่าใช้จ่ายในการประชุมวิชาการนำเสนอผลงานนาฏศิลป์สร้างสรรค์ระดับชาติ สถาบันบัณฑิตพัฒนศิลป์  </t>
  </si>
  <si>
    <t xml:space="preserve">ตัดโอนเงินงบประมาณจากกิจกรรมที่ 4 ให้กับวิทยาลัยนาฏศิลปพัทลุง (เม.ย.) งบประมาณ 500,000 บาท เพื่อเป็นค่าใช้จ่ายในการประชุมวิชาการนำเสนอผลงานวิจัยระดับนานาชาติ สถาบันบัณฑิตพัฒนศิลป์ </t>
  </si>
  <si>
    <t xml:space="preserve">1. จัดทำวารสารพัฒนศิลป์วิชาการ </t>
  </si>
  <si>
    <r>
      <t xml:space="preserve">
เดือน ธ.ค.63-ก.ย. 64</t>
    </r>
    <r>
      <rPr>
        <sz val="16"/>
        <rFont val="TH SarabunPSK"/>
        <family val="2"/>
      </rPr>
      <t xml:space="preserve">
</t>
    </r>
    <r>
      <rPr>
        <u/>
        <sz val="12"/>
        <color theme="1"/>
        <rFont val="TH SarabunPSK"/>
        <family val="2"/>
      </rPr>
      <t/>
    </r>
  </si>
  <si>
    <t xml:space="preserve">โครงการป้องกันและแก้ไขปัญหาเอดส์ </t>
  </si>
  <si>
    <t xml:space="preserve">2. โครงการอบรมเชิงปฏิบัติการจัดทำแผนพัฒนาคุณภาพการศึกษา ระดับอุดมศึกษา ประจำปีการศึกษา 2563 งบประมาณ 175,240 บาท </t>
  </si>
  <si>
    <t xml:space="preserve">3. โครงการอบรมผู้ประเมินคุณภาพการศึกษาภายใน ระดับคณะ งบประมาณ 227,880 บาท </t>
  </si>
  <si>
    <t>ตัดโอนเงินงบประมาณจากกิจกรรมที่ 2 ให้กับหน่วยงานในสังกัดทั้ง 13 แห่ง งบประมาณ 104,100 บาท เพื่อเป็นค่าใช้จ่ายในการเดินทางเข้าร่วมโครงการ</t>
  </si>
  <si>
    <t>ส.ค.64</t>
  </si>
  <si>
    <t>19 - 20 ก.พ. 64</t>
  </si>
  <si>
    <t>มิ.ย. - ก.ค. 64</t>
  </si>
  <si>
    <t>พ.ค. - มิ.ย. 64</t>
  </si>
  <si>
    <t>ม.ค.64</t>
  </si>
  <si>
    <t xml:space="preserve">
</t>
  </si>
  <si>
    <t xml:space="preserve">2. โครงการการพัฒนาคุณภาพนักศึกษา </t>
  </si>
  <si>
    <t>พ.ค.64</t>
  </si>
  <si>
    <t xml:space="preserve">วางแผนการดำเนินการกิจกรรม ซักซ้อมความเข้าใจการบันทึกชั่วโมงกิจกรรมทบทวนการดำเนินงานกิจกรรมเสริมหลักสูตร ร่วมกันหาแนวทางในการพัฒนา นโยบายการจัดกิจกรรมและอบรมความเป็นผู้นำของคณะกรรมการบริหารสโมสรนักศึกษา ผู้เข้าร่วมประกอบด้วย รองคณบดี รองผู้อำนวยการที่ดูแลงานกิจการนักศึกษา อาจารย์ผู้เกี่ยวข้อง และคณะกรรมการบริหารสโมสรนักศึกษา หน่วยงานในสังกัด 17 แห่ง                       </t>
  </si>
  <si>
    <t xml:space="preserve">1. โครงการอบรมอาจารย์ที่ปรึกษา </t>
  </si>
  <si>
    <t xml:space="preserve">เตรียมการดำเนินการตัดโอนงบประมาณ ให้แก่อาจารย์ที่ปรึกษา หน่วยงานในสังกัด 17 แห่ง ประมาณ สิ้นเดือนมกราคม 64                 </t>
  </si>
  <si>
    <t>เม.ย.64</t>
  </si>
  <si>
    <t>มี.ค. - เม.ย. 64</t>
  </si>
  <si>
    <t>รอจำนวนนักศึกษาชั้นปีสุดท้าย สอบจบปีการศึกษา 2563 เพื่อจัดกิจกรรม และตัดโอนงบประมาณค่าอาหารว่างและเครื่องดื่ม และค่าใช้จ่ายอื่นๆ ในการจัดกิจกรรม ให้แก่หน่วยงานในสังกัด 16 แห่ง</t>
  </si>
  <si>
    <t xml:space="preserve">รอจำนวนนักศึกษาใหม่ ภาคเรียนปีการศึกษา 2564 เพื่อจัดกิจกรรม และตัดโอนงบประมาณค่าอาหารว่างและเครื่องดื่ม และค่าใช้จ่ายอื่นๆ ในการจัดกิจกรรม </t>
  </si>
  <si>
    <t xml:space="preserve">เม.ย. 64 </t>
  </si>
  <si>
    <t xml:space="preserve">ได้จัดทำหนังสือแจ้งการดำเนินการคัดเลือกตามประกาศเรียบร้อยแล้ว </t>
  </si>
  <si>
    <t>รอการดำเนินการตัดโอนให้แก่นักศึกษาชั้นปีที่ 1 เปิดภาคเรียนที่ 1 ปีการศึกษา 2564 เพื่อจัดกิจกรรมส่งเสริมคุณธรรมจริยธรรมนำจิตอาสา</t>
  </si>
  <si>
    <t xml:space="preserve">5. โครงการฝึกอบรมเพื่อส่งเสริมทักษะความรู้ศิลปวัฒนธรรม ด้านนาฏศิลป์ ดุริยางคศิลป์ และคีตศิลป์ </t>
  </si>
  <si>
    <t>4. โครงการปฐมนิเทศนักศึกษาใหม่</t>
  </si>
  <si>
    <t xml:space="preserve">3. โครงการปัจฉิมนิเทศ </t>
  </si>
  <si>
    <t xml:space="preserve">6. โครงการส่งเสริมคุณธรรม จริยธรรม นำจิตอาสา </t>
  </si>
  <si>
    <t xml:space="preserve">จัดสรรทุนการศึกษาสำหรับนักศึกษา ระดับปริญญาตรี ที่มีความสามารถพิเศษทางศิลปะ(เรียนดี ศิลปะเด่น)ให้กับ คณะ 3 ,วิทยาลัยนาฏศิลป 12 แห่งและ วิทยาลัยช่างศิลป 2 แห่ง           </t>
  </si>
  <si>
    <t>ปัญหาและอุปสรรค (ถ้ามี)</t>
  </si>
  <si>
    <t xml:space="preserve">มิ.ย. 64 </t>
  </si>
  <si>
    <t xml:space="preserve">3. สัมมนาเชิงปฏิบัติการนำเสนอหัวข้อโครงการงานสร้างสรรค์เพื่อขอรับทุน </t>
  </si>
  <si>
    <t xml:space="preserve">6 การให้ทุนด้านการเรียนการสอน งบประมาณ 300,000 บาท </t>
  </si>
  <si>
    <t>วันที่ 28-29 พ.ย. 63</t>
  </si>
  <si>
    <t>เดือน ส.ค. 64</t>
  </si>
  <si>
    <t>พ.ย. 63-ก.ย. 64</t>
  </si>
  <si>
    <t>เดือน พ.ย. 63</t>
  </si>
  <si>
    <t xml:space="preserve">ตัดโอนเงินงบประมาณจากกิจกรรมที่ 2 ให้กับหน่วยงานในสังกัด จำนวน 13 แห่ง งบประมาณ 97,700 บาท เพื่อเป็นค่าใช้จ่ายในการเข้าร่วมโครงการ </t>
  </si>
  <si>
    <t xml:space="preserve"> ตัดโอนเงินงบประมาณจากกิจกรรมที่ 5 ให้กับหน่วยงานในสังกัด จำนวน 14 แห่ง จำนวน 40 ทุน งบประมาณทั้งสิ้น 1,800,000 บาท 
     -  งวดที่ 1 (30%) ดือน พ.ย. 63 จำนวน 540,000 บาท 
     -  งวดที่ 2 (40%) เดือน ก.พ. 64 จำนวน 720,000 บาท 
     -  งวดที่ 3 (30%) เดือน พ.ค. 64 จำนวน 540,000 บาท</t>
  </si>
  <si>
    <t>3. ตัดโอนเงินงบประมาณจากกิจกรรมที่ 6 ให้กับหน่วยงานในสังกัด จำนวน 9 แห่ง จำนวน 16 ทุน พ.ย. 63 งบประมาณทั้งสิ้น 300,000 บาท</t>
  </si>
  <si>
    <r>
      <t>1. ดำเนินงานโครงการประกวดศิลปกรรมเด็กและเยาวชนแห่งชาติ ครั้งที่ 16 งวดที่ 1 ระหว่างวันที่ 1 กุมภาพันธ์ – 31 กรกฎาคม 256</t>
    </r>
    <r>
      <rPr>
        <b/>
        <sz val="16"/>
        <rFont val="TH SarabunPSK"/>
        <family val="2"/>
      </rPr>
      <t xml:space="preserve">4 </t>
    </r>
  </si>
  <si>
    <t>ตุลาคม 2563 - กุมภาพันธ์ 2564</t>
  </si>
  <si>
    <t xml:space="preserve">4. กิจกรรมที่ 4 จ้างเหมาบุคลากร </t>
  </si>
  <si>
    <t>ดำเนินการจ้างเหมาบุคลากร  จำนวน 3 คนได้แก่
   1 นางนฤมล  สมุทรโคจร (ผู้เชี่ยวชาญ)
   2 นายเจริญเสกข์  ปลื้มปรีชา (กองกิจการนักเรียนฯ)
   3 นางสาวจิตราวดี ต้นวงศ์ (กองส่งเสริมวิชาการฯ)</t>
  </si>
  <si>
    <t>ตัดโอนงบประมาณให้กับคณะศิลปวิจิตรและ วชศ.ทุกแห่ง</t>
  </si>
  <si>
    <t>ตัดโอนงบประมาณให้กับ วนศ.กาฬสินธุ์ (เจ้าภาพ)</t>
  </si>
  <si>
    <t>ตัดโอนงบประมาณให้กับสถานศึกษาทุกแห่ง เป็นค่าใช้จ่ายในการเดินทาง</t>
  </si>
  <si>
    <t>ตุลาคม 2563 - กันยายน 2564</t>
  </si>
  <si>
    <t>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 งบประมาณ 230,000 บาท (ดำเนินการแล้ว ขออนุมัติจำนวน 199,740 บาท )</t>
  </si>
  <si>
    <t xml:space="preserve">4. ประชุมคณะกรรมการการจัดการความรู้ของสถาบันบัณฑิตพัฒนศิลป์ครั้งที่ 2 </t>
  </si>
  <si>
    <t xml:space="preserve">5. ประชุมพิจารณาตัดสินบทความการจัดการความรู้ </t>
  </si>
  <si>
    <t xml:space="preserve">6. ให้ทุนการจัดการความรู้ ด้านการเรียนการสอน </t>
  </si>
  <si>
    <t xml:space="preserve">7. ให้ทุนการจัดการความรู้ ด้านการวิจัย </t>
  </si>
  <si>
    <t xml:space="preserve">8. ให้ทุนการจัดการความรู้ ด้านทำนุบำรุงศิลปวัฒนธรรมภูมิปัญญาท้องถิ่น </t>
  </si>
  <si>
    <t xml:space="preserve">9. ให้ทุนการจัดการศึกษา ด้านสายสนับสนุน </t>
  </si>
  <si>
    <t>10. ให้ทุนการจัดการความรู้ ของนักศึกษา</t>
  </si>
  <si>
    <t xml:space="preserve">12. จัดทำวารสารการจัดการความรู้ </t>
  </si>
  <si>
    <t>3. การสัมมนาเชิงปฏิบัติการ(Workshop) การจัดการความรู้ เพื่อมุ่งสู่การใช้ประโยชน์และเผยแพร่ งบประมาณ 280,000 บาท (ดำเนินการแล้ว ขออนุมัติจำนวน 256,060 บาท)</t>
  </si>
  <si>
    <t xml:space="preserve">11. การนำเสนอผลการจัดการความรู้ KM DAY </t>
  </si>
  <si>
    <t>ตุลาคม 2563- กันยายน 2564</t>
  </si>
  <si>
    <t xml:space="preserve">ตัดโอนเงินงบประมาณให้กับหน่วยงานในสังกัด จำนวน 18 แห่ง ๆ ละ 20,000 บาท </t>
  </si>
  <si>
    <t xml:space="preserve">จัดกิจกรรม/ตัดโอนเงินงบประมาณสำหรับเผยแพร่ศิลปวัฒนธรรมตามที่กระทรวงวัฒนธรรมมอบหมาย </t>
  </si>
  <si>
    <t xml:space="preserve">ตัดโอนงบประมาณสนับสนุนสถานศึกษาในสังกัด 18 แห่ง เข้าร่วมการประกวดในเวทีระดับชาติหรือนานาชาติ </t>
  </si>
  <si>
    <t>ค่าใช้จ่ายในการเสริมสร้างพัฒนาทักษะชีวิตนักศึกษาในศตวรรษที่ 21ปีงบประมาณ 
พ.ศ. 2564</t>
  </si>
  <si>
    <t xml:space="preserve">1. พัฒนาทักษะการใช้ภาษาอังกฤษเพื่อการสื่อสาร </t>
  </si>
  <si>
    <t xml:space="preserve">2. พนักงานจ้างเหมาบริการบุคคลภายนอก  </t>
  </si>
  <si>
    <t xml:space="preserve">2. โครงการมาตรฐานหลักสูตรภาษาอังกฤษ </t>
  </si>
  <si>
    <t xml:space="preserve">3. โครงการปรับปรุงมาตรฐานหลักสูตรศิลปบัณฑิตสาขาวิชาดุริยางคศิลป์ไทย และนาฏศิลป์ไทย </t>
  </si>
  <si>
    <t>4. โครงการจัดทำมาตรฐานหลักสูตรศึกษาศาสตร์มหาบัณฑิต  จำนวน 2 กิจกรรมย่อย ดังนี้</t>
  </si>
  <si>
    <t xml:space="preserve">    4.1 โครงการจัดทำมาตรฐานหลักสูตรศึกษาศาสตร์มหาบัณฑิต สาขาวิชาดนตรีศึกษาและสาขาวิชานาฏศิลป์ศึกษา งบประมาณ 114,400 บาท </t>
  </si>
  <si>
    <t xml:space="preserve">   4.2 โครงการแนะนำแนวทางและวิพากษ์ หลักสูตรศึกษาศาสตรมหาบัณฑิตสาขาวิชาดนตรีศึกษาและสาขาวิชานาฏศิลป์ศึกษา งบประมาณ 135,600 บาท </t>
  </si>
  <si>
    <t>5. โครงการมาตรฐานหลักสูตรประกาศนียบัตรวิชาชีพทัศนศิลป์ และการออกแบบ จำนวน 2 กิจกรรมย่อย ดังนี้</t>
  </si>
  <si>
    <t xml:space="preserve">    5.1 อบรมคณะกรรมการดำเนินงานร่างสูตร </t>
  </si>
  <si>
    <t xml:space="preserve">    5.2 สัมมนาคณะกรรมการดำเนินงานเพื่อจัดทำร่างหลักสูตร </t>
  </si>
  <si>
    <t>มิ.ย.64</t>
  </si>
  <si>
    <t>1. โครงการจัดทำเกณฑ์มาตรฐานวิชาชีพระดับประกาศนียบัตรวิชาชีพ</t>
  </si>
  <si>
    <t>วันที่ 26 - 28 พ.ย. 63</t>
  </si>
  <si>
    <t xml:space="preserve"> วันที่ 1 พ.ย. 63 ถึง ม.ค. 64</t>
  </si>
  <si>
    <t>วันที่ 14 -16 พ.ค. 64</t>
  </si>
  <si>
    <t>วันที่ 8 - 9 พ.ค. 64</t>
  </si>
  <si>
    <t>14 - 16 ก.พ. 64</t>
  </si>
  <si>
    <t>วันที่ 1 ก.พ. 64</t>
  </si>
  <si>
    <t>วันที่ 4 - 6 มิ.ย. 64</t>
  </si>
  <si>
    <r>
      <t xml:space="preserve">
</t>
    </r>
    <r>
      <rPr>
        <u/>
        <sz val="16"/>
        <rFont val="TH SarabunPSK"/>
        <family val="2"/>
      </rPr>
      <t/>
    </r>
  </si>
  <si>
    <t>กลุ่มตรวจสอบภายใน</t>
  </si>
  <si>
    <r>
      <rPr>
        <u/>
        <sz val="16"/>
        <rFont val="TH SarabunPSK"/>
        <family val="2"/>
      </rPr>
      <t xml:space="preserve">
</t>
    </r>
    <r>
      <rPr>
        <sz val="16"/>
        <rFont val="TH SarabunPSK"/>
        <family val="2"/>
      </rPr>
      <t xml:space="preserve">ช่วงเดือนมกราคม 64
</t>
    </r>
  </si>
  <si>
    <t xml:space="preserve">1. โครงการพัฒนาผู้บริหารสายสนับสนุนระดับสูง ปีงบประมาณ พ.ศ. 2564 </t>
  </si>
  <si>
    <t>โครงการพัฒนาครูผู้สอน เพื่อความก้าวหน้าในสายอาชีพ สถาบันบัณฑิตพัฒนศิลป์ ปีงบประมาณ พ.ศ. 2564 จะดำเนินการตัดโอนเงินงบประมาณให้กับวิทยาลัยนาฏศิลปทั้ง 12 แห่ง และวิทยาลัยช่างศิลป 3 แห่ง รวมทั้งสิ้น 15 แห่งในสังกัดสถาบันบัณฑิตพัฒนศิลป์ วันที่ 1 กุมภาพันธ์ 2564</t>
  </si>
  <si>
    <t xml:space="preserve">2. โครงการพัฒนาบุคลากรตามสมรรถนะรายบุคคล 
(การส่งบุคลากรเข้าร่วมฝึกอบรมกับหน่วยงานภายนอก) </t>
  </si>
  <si>
    <t xml:space="preserve">3. โครงการอบรมข้าราชการบรรจุใหม่ ประจำปีงบประมาณ พ.ศ. 2564 </t>
  </si>
  <si>
    <t xml:space="preserve">4. โครงการพัฒนาบุคลากรตามสมรรถนะรายบุคคลสายสนับสนุน ของกลุ่มตรวจสอบภายใน </t>
  </si>
  <si>
    <t xml:space="preserve">5. โครงการยกย่องเชิดชูเกียรติผู้ทำคุณประโยชน์สถาบันบัณฑิตพัฒนศิลป์ ประจำปีงบประมาณ พ.ศ. 2564 </t>
  </si>
  <si>
    <t xml:space="preserve">6. โครงการอบรมเชิงปฏิบัติการ “การประชาสัมพันธ์เชิงรุกเพื่อการสร้างภาพลักษณ์สู่ความเป็นเลิศ” </t>
  </si>
  <si>
    <t>7. โครงการการทำผลงานทางวิชาการ (ผู้ช่วยศาสตราจารย์ 
รองศาสตราจารย์) ประจำปีงบประมาณ พ.ศ. 2564</t>
  </si>
  <si>
    <t xml:space="preserve">9. โครงการพัฒนาครูผู้สอน เพื่อความก้าวหน้าในสายอาชีพ สถาบันบัณฑิตพัฒนศิลป์ ปีงบประมาณ พ.ศ. 2564 </t>
  </si>
  <si>
    <t xml:space="preserve">8. โครงการลดความเสี่ยงในการบริหารงานของผู้บริหาร สถาบันบัณฑิตพัฒนศิลป์ </t>
  </si>
  <si>
    <t xml:space="preserve">10. โครงการพัฒนาทักษะการเงินการคลัง และการบริหารพัสดุภาครัฐ (OD)  </t>
  </si>
  <si>
    <t>ฝ่ายเผยแพร่และประชาสัมพันธ์</t>
  </si>
  <si>
    <t xml:space="preserve">1. ประชุมหารือบริการวิชาการ งบประมาณ 43,780 บาท </t>
  </si>
  <si>
    <t xml:space="preserve">2. โครงการบริการวิชาการแก่สังคมด้านศิลปวัฒนธรรม </t>
  </si>
  <si>
    <t xml:space="preserve">3. ลูกจ้างเหมารายเดือน </t>
  </si>
  <si>
    <t xml:space="preserve">กิจกรรมที่ 2 ตัดโอน18 แห่ง  39,790 บท </t>
  </si>
  <si>
    <t xml:space="preserve">    กิจกรรมย่อยที่ 2 จัดทำสูจิบัตรงานมหกรรมวัฒนธรรมไทย (งานสี่ภาค) </t>
  </si>
  <si>
    <t>จัดกิจกรรม/ตัดโอนเงินงบประมาณสำหรับจัดนิทรรศการ และการแสดงศิลปวัฒนธรรมเพื่อเทิดพระเกียรติฯ ตามที่กระทรวงวัฒนธรรมและสถาบันบัณฑิตพัฒนศิลป์มอบหมาย</t>
  </si>
  <si>
    <t>ดำเนินการจ้างเหมาบุคลากร จำนวน 3 คน ได้แก่
    1. นายทศธรรม เมขลา (กลุ่มประกันฯ)
    2. น.ส.วสุเพ็ญ  ตระการศุภกร (ศูนย์รักษ์ศิลป์)
    3. นายชูเกียรติ แสงฉากแก้ว (กลุ่มศิลปวัฒนธรรม)</t>
  </si>
  <si>
    <t xml:space="preserve">1. มอบหมายสถานศึกษาในสังกัด 18 แห่ง ๆ ละ 150,000 บาท เพื่อจัดกิจกรรมเฉลิมพระเกียรติฯ </t>
  </si>
  <si>
    <t xml:space="preserve">4. จัดจ้างบุคลากรของสถาบันบัณฑิตพัฒนศิลป์ </t>
  </si>
  <si>
    <t xml:space="preserve">3. จัดนิทรรศการ และการแสดงศิลปวัฒนธรรมเพื่อเทิดพระเกียรติฯ ตามที่กระทรวงวัฒนธรรมและสถาบันบัณฑิตพัฒนศิลป์มอบหมาย </t>
  </si>
  <si>
    <t xml:space="preserve">    กิจกรรมย่อยที่ 1 งานมหกรรมวัฒนธรรมไทย (งานสี่ภาค) </t>
  </si>
  <si>
    <t xml:space="preserve">     กิจกรรมย่อยที่ 1 การประชาสัมพันธ์การจัดงานในการแสดงโขนเพื่อบันทึกรายการโทรทัศน์ “คุณพระช่วย”</t>
  </si>
  <si>
    <t xml:space="preserve">     กิจกรรมย่อยที่ 2 การประชาสัมพันธ์การแสดง ในวันที่ 9 ธันวาคม 2563 ณ สถานีโทรทัศน์ไทยทีวีสีช่อง 3 </t>
  </si>
  <si>
    <t xml:space="preserve">     กิจกรรมย่อยที่ 3 การจัดงานแถลงข่าวโครงการเผยแพร่ศิลปวัฒนธรรมทั่วทิศแผ่นดินไทย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(วัดพระแก้ววังหน้า) </t>
  </si>
  <si>
    <t xml:space="preserve">ประชาสัมพันธ์การแสดง ในวันที่ 9 ธันวาคม 2563 ณ สถานีโทรทัศน์ไทยทีวีสีช่อง 3 </t>
  </si>
  <si>
    <t xml:space="preserve">3. การประชาสัมพันธ์การจัดงาน </t>
  </si>
  <si>
    <t>4. การติดตามประเมินผลการดำเนินงาน</t>
  </si>
  <si>
    <t>ประชาสัมพันธ์การจัดงานในการแสดงโขนเพื่อบันทึกรายการโทรทัศน์ “คุณพระช่วย”</t>
  </si>
  <si>
    <t>ตุลาคม 2563 - พฤษภาคม 2564</t>
  </si>
  <si>
    <t xml:space="preserve">1. กิจกรรมที่ 1 การแสดงนิทรรศการ วันวาน วันนี้ ที่วังหน้า </t>
  </si>
  <si>
    <t>ดำเนินการจัดการแสดง แสง สี เสียงสื่อผสม ชุด วังหน้ารำลึก</t>
  </si>
  <si>
    <t xml:space="preserve">5. โครงการเตรียมความพร้อมในการสอบเพื่อขอรับใบประกาศวิชาชีพครู </t>
  </si>
  <si>
    <t xml:space="preserve">3. โครงการค่ายศิลปะ </t>
  </si>
  <si>
    <t xml:space="preserve">4. โครงการพัฒนาศักยภาพผู้เรียนด้านภาษาต่างประเทศ </t>
  </si>
  <si>
    <t xml:space="preserve">6. โครงการพัฒนาศักยภาพผู้เรียนด้านการใช้เทคโนโลยี </t>
  </si>
  <si>
    <t xml:space="preserve">7. พนักงานจ้างเหมาบริการบุคคลภายนอก 3 อัตรา </t>
  </si>
  <si>
    <t>ตัดโอนไป 18 แห่ง ๆ ละ 35,000 บาท</t>
  </si>
  <si>
    <t>ตัดโอนไป 15 แห่ง รวมงบประมาณ 2,000,000 บาท</t>
  </si>
  <si>
    <t xml:space="preserve"> ตัดโอน 18 แห่ง ตัดโอนตามรายคนของนักเรียน นักศึกษา รวมงบประมาณ 3,000,000 บาท</t>
  </si>
  <si>
    <t>ยังไม่สามารถดำเนินการได้เพราะงบประมาณยังจัดสรรมาไม่ครบ</t>
  </si>
  <si>
    <t>1. โครงการพัฒนาทักษะภาษาอังกฤษสำหรับผู้เรียนนาฏศิลป์ ดนตรี คีตศิลป์ และทัศนศิลป์</t>
  </si>
  <si>
    <t>ตัดโอนไป 18 แห่ง ๆ ละ 140,000 บาท</t>
  </si>
  <si>
    <t xml:space="preserve">2. โครงการแข่งขันทักษะวิชาการ ครั้งที่ 5 สถาบันบัณฑิตพัฒนศิลป์ </t>
  </si>
  <si>
    <t xml:space="preserve"> ตัดโอน 18 แห่ง ๆ รวมงบประมาณ 2,000,000 บาท</t>
  </si>
  <si>
    <t xml:space="preserve">2. โครงการพัฒนาศักยภาพผู้สอนในศตวรรษที่ 21 การเรียนการสอนในระดับอุดมศึกษา </t>
  </si>
  <si>
    <t xml:space="preserve">3. โครงการพัฒนาทักษะการสร้างวัตกรรมเพื่อใช้ในการจัดการเรียนรู้ </t>
  </si>
  <si>
    <t>1. โครงการพัฒนาศักยภาพผู้สอนในศตวรรษที่ 21 การเรียนการสอนในระดับการศึกษาขั้นพื้นฐานและระดับอาชีวศึกษา</t>
  </si>
  <si>
    <t>ดำเนินการจ้างเหมาบุคลากร จำนวน 10 คน ได้แก่
   1. นายยงยุทธ ไหวพริบ (โรงละคร)
   2. น.ส.ณิชา  ชาญสิทธิโชค (โครงการบัณฑิต)
   3. น.ส.กรรณิการ์ วีโรทัย (ผู้เชี่ยวชาญ)
   4. นายประเมษฐ์  บุณยะชัย (ผู้เชี่ยวชาญ)
   5. นายสมศักดิ์  ทัดติ (ผู้เชี่ยวชาญ)
   6. นางประคอง  ชลานุภาพ (ผู้เชี่ยวชาญ)
   7. นางคมคาย  กลิ่นภักดี (ผู้เชี่ยวชาญ)
   8. นายวิโรจน์  อยู่สวัสดิ์ (ผู้เชี่ยวชาญ)
   9. นายวีระชัย  มีบ่อทรัพย์ (ผู้เชี่ยวชาญ)
   10. นางนฤมล  ขันสัมฤทธิ์ (ผู้เชี่ยวชาญ)</t>
  </si>
  <si>
    <t xml:space="preserve">2. ค่าจัดแสดงผลงานโครงการส่งเสริมเด็กไทยเล่นดนตรีไทย 
คนละ 1 ชิ้น กระทรวง ทำเนียบ และสถานที่ภายนอก </t>
  </si>
  <si>
    <t xml:space="preserve">1. 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t>
  </si>
  <si>
    <t xml:space="preserve">    กิจกรรมย่อยที่ 1: การประชุมสัมมนาวิชาการนำเสนอผลงานนาฏศิลป์สร้างสรรค์ระดับชาติ </t>
  </si>
  <si>
    <t xml:space="preserve">    กิจกรรมย่อยที่ 2: การประชุมวิชาการนำเสนอผลงานวิจัยระดับชาติ สถาบันบัณฑิตพัฒนศิลป์ </t>
  </si>
  <si>
    <t>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ได้แก่ คณะศิลปศึกษา / คณะศิลปวิจิตร /คณะศิลปนาฏดุริยางค์ 
/วิทยาลัยนาฏศิลปสุโขทัย /วิทยาลัยนาฏศิลป /วิทยาลัยช่างศิลปนครศรีธรรมราช /วิทยาลัยนาฏศิลปนครศรีธรรมราช /วิทยาลัยนาฏศิลปพัทลุง /วิทยาลัยช่างศิลป</t>
  </si>
  <si>
    <t xml:space="preserve">     กิจกรรมย่อยที่ 1: การประเมินคุณภาพการศึกษาภายใน ระดับหลักสูตร ปีการศึกษา 2563</t>
  </si>
  <si>
    <t xml:space="preserve">     กิจกรรมย่อยที่ 2: การประเมินคุณภาพการศึกษาภายใน ระดับคณะ 
ปีการศึกษา 2563</t>
  </si>
  <si>
    <t xml:space="preserve">     กิจกรรมย่อยที่ 3: การประเมินคุณภาพการศึกษาภายใน ระดับสถาบัน ปีการศึกษา 2563</t>
  </si>
  <si>
    <t xml:space="preserve">1. การแสดงงานมหกรรมศิลปวัฒนธรรมของสถานศึกษาในสังกัดสถาบันบัณฑิตพัฒนศิลป์  </t>
  </si>
  <si>
    <t xml:space="preserve">2. ค่าขนส่งผลงานนิทรรศการสำหรับจัดแสดงในงานมหกรรมเฉลิมพระเกียรติ </t>
  </si>
  <si>
    <t xml:space="preserve">3. การแสดงนิทรรศการผลงานทางนาฏศิลป์ ดุริยางคศิลป์ และทัศนศิลป์ </t>
  </si>
  <si>
    <t xml:space="preserve">1. ประชุมคณะกรรมการการจัดการความรู้ของสถาบันบัณฑิตพัฒนศิลป์ครั้งที่ 1 </t>
  </si>
  <si>
    <t xml:space="preserve">1. มอบหมายสถานศึกษาในสังกัด 18 แห่ง ๆ ละ 20,000 บาท จัดกิจกรรมเผยแพร่ศิลปวัฒนธรรมด้านนาฏศิลป์ ดุริยางคศิลป์ คีตศิลป์ และทัศนศิลป์ </t>
  </si>
  <si>
    <t>2. จัดเผยแพร่การแสดงศิลปวัฒนธรรมตามที่กระทรวงวัฒนธรรมและสถาบันบัณฑิตพัฒนศิลป์มอบหมาย</t>
  </si>
  <si>
    <t xml:space="preserve">3. สนับสนุนสถานศึกษาในสังกัด 18 แห่ง เข้าร่วมการประกวดในเวทีระดับชาติหรือนานาชาติ </t>
  </si>
  <si>
    <r>
      <t xml:space="preserve">1. การประกวดนาฏศิลป์ ดนตรี คีตศิลป์แห่งชาติ </t>
    </r>
    <r>
      <rPr>
        <u/>
        <sz val="16"/>
        <color theme="1"/>
        <rFont val="TH SarabunPSK"/>
        <family val="2"/>
      </rPr>
      <t/>
    </r>
  </si>
  <si>
    <t>2. จัดจ้างผู้เชี่ยวชาญ และผู้ปฏิบัติงานอื่น ๆ</t>
  </si>
  <si>
    <r>
      <t xml:space="preserve">จัดการประกวดนาฏศิลป์ ดนตรี คีตศิลป์แห่งชาติ ครั้งที่ 6
</t>
    </r>
    <r>
      <rPr>
        <u/>
        <sz val="16"/>
        <color theme="1"/>
        <rFont val="TH SarabunPSK"/>
        <family val="2"/>
      </rPr>
      <t/>
    </r>
  </si>
  <si>
    <t>ดำเนินการจ้างเหมาบุคลากร จำนวน 3 คน ได้แก่
   1. น.ส.สุรีย์  อัฏฏะวัชระ (ผู้เชี่ยวชาญ)
   2. น.ส.พัฐชญาญ์  เนตรนุช (กองกลาง)
   3. นายธวัชชัย กัลปนารถ (กลุ่มศิลปวัฒนธรรม)</t>
  </si>
  <si>
    <t xml:space="preserve">ดำเนินการจ้างเหมาบุคลากร จำนวน ....คน ได้แก่
</t>
  </si>
  <si>
    <t>วันที่ 1 มิ.ย. 64</t>
  </si>
  <si>
    <t>1 ต.ค.63 ถึง 30 ก.ย 64</t>
  </si>
  <si>
    <t xml:space="preserve">ดำเนินการจ้างเหมาบุคลากร จำนวน ....คน ได้แก่
</t>
  </si>
  <si>
    <t>ค่าใช้จ่ายในการแสดงแสง สี เสียง สื่อผสมชุดวังหน้ารำลึก ปีงบประมาณ 
พ.ศ. 2564</t>
  </si>
  <si>
    <t xml:space="preserve">1. การจัดการแสดงโขน 4 ภูมิภาคเรื่องรามเกียรติ์ 
ชุด พระรามราชสุริยวงศ์ 
</t>
  </si>
  <si>
    <t>2. กิจกรรมที่ 2 การแสดงแสง สี เสียงสื่อผสม ชุด วังหน้ารำลึก</t>
  </si>
  <si>
    <t xml:space="preserve">2 การจัดทำเครื่องแต่งกายและอุปกรณ์การแสดง </t>
  </si>
  <si>
    <t xml:space="preserve">1. การผลิตผลงานสร้างสรรค์ พัฒนาการแสดงของสถานศึกษาในสังกัดสถาบันบัณฑิตพัฒนศิลป์ </t>
  </si>
  <si>
    <t xml:space="preserve">2. จัดซื้อเครื่องดนตรีไทย </t>
  </si>
  <si>
    <t xml:space="preserve">3. จัดทำชุดโขน – ละคร  </t>
  </si>
  <si>
    <t>4. การแสดงเผยแพร่ศิลปวัฒนธรรมดั้งเดิมในรูปแบบใหม่ให้ทันสมัย</t>
  </si>
  <si>
    <t xml:space="preserve">5. กิจกรรมที่ 5 บันทึก DVD ชุดพัฒนาการแสดงด้านนาฏศิลป์ –ดนตรี และการแสดงผลงานด้านทัศนศิลป์ </t>
  </si>
  <si>
    <t>6. กิจกรรมที่ 6 จ้างพิมพ์หนังสือองค์ความรู้ผลงานสร้างสรรค์</t>
  </si>
  <si>
    <t xml:space="preserve">7. กิจกรรมที่ 7 การติดตามและประเมินผลการปฏิบัติงาน  </t>
  </si>
  <si>
    <t xml:space="preserve">8.  ค่าจ้างเหมาบุคลากร </t>
  </si>
  <si>
    <t xml:space="preserve">1. ตัดโอนให้สถานศึกษา จำนวน 14 แห่ง แห่งละ 429,285 บาท (สี่แสนสองหมื่นเก้าพันสองร้อยแปดสิบห้าบาทถ้วน) </t>
  </si>
  <si>
    <t>ยังไม่ได้ดำเนินการ เนื่องจากกำลังรวบรวมข้าราชการบรรจุใหม่</t>
  </si>
  <si>
    <t xml:space="preserve">รายละเอียดของการดำเนินการแต่ละกิจกรรม </t>
  </si>
  <si>
    <t xml:space="preserve">งบประมาณมางวดที่ 2 </t>
  </si>
  <si>
    <t>ดำเนินงานจัดทำวารสารพัฒนศิลป์วิชาการในปีงบประมาณ พ.ศ. 2564 จำนวน 2 ฉบับ ได้แก่ วารสารพัฒนศิลป์วิชาการ ปีที่ 4 ฉบับที่ 2 (กรกฎาคม–ธันวาคม 2563) และวารสารพัฒนศิลป์วิชาการ ปีที่ 5 ฉบับที่ 1 (มกราคม–มิถุนายน 2564)</t>
  </si>
  <si>
    <t xml:space="preserve">สนับสนุนค่าใช้จ่ายเข้าร่วมประชุมวิชาการนำเสนอผลงานวิจัยในระดับนานาชาติ </t>
  </si>
  <si>
    <t>เดือน ม.ค.-ก.ย. 64</t>
  </si>
  <si>
    <t>จัดจ้างเจ้าหน้าที่บุคลากรของสถาบันบัณฑิตพัฒนศิลป์ จำนวน 2 คน ได้แก่ นายกฤตนัย ขุญหาญ และนายณัฐวุฒิ ทองกร</t>
  </si>
  <si>
    <t>ดำเนินการจัดประชุมคณะกรรมการบริหารงานวิจัยทางการศึกษาด้านศิลปวัฒนธรรม  และคณะกรรมการพิจารณาทุนงานวิจัย</t>
  </si>
  <si>
    <t>ก.พ. - ก.ย. 64</t>
  </si>
  <si>
    <t>จัดสัมมนาเชิงปฏิบัติการ และตัดโอนค่าใช้จ่ายเป็นค่าเดินทางให้ผู้เข้าร่วมสัมมนาส่วนภูมิภาค</t>
  </si>
  <si>
    <t xml:space="preserve">4. สัมมนาเชิงปฏิบัติการนำเสนอหัวข้อโครงการงานวิจัยการเรียนการสอนเพื่อขอรับทุน </t>
  </si>
  <si>
    <t>2. สัมมนาเชิงปฏิบัติการพัฒนานักวิจัยรุ่นใหม่เพื่อจัดทำข้อเสนอการวิจัยให้ได้รับทุน ง</t>
  </si>
  <si>
    <t xml:space="preserve">1. ประชุมคณะกรรมการบริหารงานวิจัยทางการศึกษาด้านศิลปวัฒนธรรมและคณะกรรมการพิจารณาทุนงานวิจัย </t>
  </si>
  <si>
    <t>5. การให้ทุนพัฒนาผลงานสร้างสรรค์ประดิษฐ์คิดค้นทางด้านศิลปวัฒนธรรม</t>
  </si>
  <si>
    <t xml:space="preserve">จัดประชุมคณะกรรมการการจัดการความรู้ของสถาบันบัณฑิตพัฒนศิลป์ครั้งที่ 2
</t>
  </si>
  <si>
    <t xml:space="preserve"> จัดประชุมพิจารณาตัดสินบทความการจัดการความรู้ </t>
  </si>
  <si>
    <t>ตัดโอนทุนการจัดการความรู้ ด้านการเรียนการสอน ให้กับหน่วยงานที่ได้รับทุน</t>
  </si>
  <si>
    <t>ตัดโอนทุนการจัดการความรู้ ด้านการวิจัย ให้กับหน่วยงานที่ได้รับทุน</t>
  </si>
  <si>
    <t>ตัดโอนทุนการจัดการความรู้ ด้านทำนุบำรุงศิลปวัฒนธรรมภูมิปัญญาท้องถิ่น  ให้กับหน่วยงานที่ได้รับทุน</t>
  </si>
  <si>
    <t>ตัดโอนทุนการจัดการความรู้ ด้านสายสนับสนุน ให้กับหน่วยงานที่ได้รับทุน</t>
  </si>
  <si>
    <t>ตัดโอนทุนการจัดการความรู้ ของนักศึกษา ให้กับหน่วยงานที่ได้รับทุน</t>
  </si>
  <si>
    <t>จัดสัมมนาการนำเสนอผลการจัดการความรู้ KM DAY</t>
  </si>
  <si>
    <t xml:space="preserve"> จัดทำวารสารการจัดการความรู้ </t>
  </si>
  <si>
    <t>9 กุมภาพันธ์ 2564</t>
  </si>
  <si>
    <t xml:space="preserve">กำหนดจัดเดือน พฤษภาคม 64 </t>
  </si>
  <si>
    <t>กำหนดจัดเดือน กุมภาพันธ์ 64</t>
  </si>
  <si>
    <t xml:space="preserve">กำหนดจัดเดือน กรกฎาคม 64 </t>
  </si>
  <si>
    <t>กำหนดจัดเดือน สิงหาคม 64</t>
  </si>
  <si>
    <t>26 – 27 พฤศจิกายน  2563</t>
  </si>
  <si>
    <t>5 – 6 พฤศจิกายน  2563</t>
  </si>
  <si>
    <t>ตัดโอนค่าที่พัก ค่าเดินทางและค่าเบี้ยเลี้ยง เป็นเงิน 125,160 บาท                
1 วิทยาลัยนาฏศิลปเชียงใหม่  11,220
2 วิทยาลัยนาฏศิลปนครศรีธรรมราช 12,120
3 วิทยาลัยนาฏศิลปอ่างทอง  6,720
4 วิทยาลัยนาฏศิลปร้อยเอ็ด  11,220
5 วิทยาลัยนาฏศิลปสุโขทัย  11,220
6 วิทยาลัยนาฏศิลปกาฬสินธุ์  11,220
7 วิทยาลัยนาฏศิลปลพบุรี  7,920
8 วิทยาลัยนาฏศิลปจันทบุรี  7,920
9 วิทยาลัยนาฏศิลปพัทลุง  12,120
10 วิทยาลัยนาฏศิลปสุพรรณบุรี  6,720
11 วิทยาลัยนาฏศิลปนครราชสีมา 7,920
12 วิทยาลัยช่างศิลปสุพรรณบุรี  6,720
13 วิทยาลัยช่างศิลปนครศรีธรรมราช 12,120</t>
  </si>
  <si>
    <t>26 มกราคม 2564</t>
  </si>
  <si>
    <t>จัดประชุมคณะกรรมการการจัดการความรู้ของสถาบันบัณฑิตพัฒนศิลป์ครั้งที่ 1</t>
  </si>
  <si>
    <t>ตัดโอนค่าที่พัก ค่าเดินทางและค่าเบี้ยเลี้ยง เป็นเงิน 83,440 บาท
1 วิทยาลัยนาฏศิลปเชียงใหม่  7,480
2 วิทยาลัยนาฏศิลปนครศรีธรรมราช 8,080
3 วิทยาลัยนาฏศิลปอ่างทอง  4,480
4 วิทยาลัยนาฏศิลปร้อยเอ็ด  7,480
5 วิทยาลัยนาฏศิลปสุโขทัย  7,480
6 วิทยาลัยนาฏศิลปกาฬสินธุ์  7,480
7 วิทยาลัยนาฏศิลปลพบุรี  5,280
8 วิทยาลัยนาฏศิลปจันทบุรี  5,280
9 วิทยาลัยนาฏศิลปพัทลุง  8,080
10 วิทยาลัยนาฏศิลปสุพรรณบุรี  4,480
11 วิทยาลัยนาฏศิลปนครราชสีมา 5,280
12 วิทยาลัยช่างศิลปสุพรรณบุรี  4,480
13 วิทยาลัยช่างศิลปนครศรีธรรมราช 8,080</t>
  </si>
  <si>
    <t>ตัดโอนค่าที่พัก ค่าเดินทางและค่าเบี้ยเลี้ยง เป็นเงิน 83,440 บาท</t>
  </si>
  <si>
    <t xml:space="preserve">ตัดโอนค่าที่พัก ค่าเดินทางและค่าเบี้ยเลี้ยง เป็นเงิน 125,160 บาท                
</t>
  </si>
  <si>
    <t xml:space="preserve">ดำเนินการประเมินคุณภาพการศึกษาภายใน ระดับอุดมศึกษา ในหน่วยงานในสังกัดจำนวน 18 แห่ง ได้แก่ คณะ 3 คณะ วิทยาลัยนาฏศิลป 12 แห่ง วิทยาลัยช่างศิลป วิทยาลัยช่างศิลปสุพรรณบุรี และโครงการบัณฑิตศึกษา </t>
  </si>
  <si>
    <t xml:space="preserve">ตัดโอนค่าใช้จ่ายในการประเมินคุณภาพการศึกษาภายใน ระดับหลักสูตร ให้แก่หน่วยงานในสังกัดจำนวน 18 แห่ง ได้แก่ คณะ 3 คณะ วิทยาลัยนาฏศิลป 12 แห่ง วิทยาลัยช่างศิลป วิทยาลัยช่างศิลปสุพรรณบุรี และโครงการบัณฑิตศึกษา </t>
  </si>
  <si>
    <t>ตัดโอนค่าใช้จ่ายในการประเมินคุณภาพการศึกษาภายใน ระดับหลักสูตร ให้แก่หน่วยงานในสังกัดจำนวน 16 แห่ง ได้แก่ คณะ 3 คณะ วิทยาลัยนาฏศิลป 12 แห่ง และวิทยาลัยช่างศิลป</t>
  </si>
  <si>
    <t xml:space="preserve">ดำเนินการประเมินคุณภาพการศึกษาภายใน ระดับสถาบัน </t>
  </si>
  <si>
    <t xml:space="preserve">ตัดโอนค่าใช้จ่ายในการเดินทาง ให้กับหน่วยงานในสังกัด 38,600 บาท และดำเนินการจัดโครงการอบรมฯ </t>
  </si>
  <si>
    <t>1. โครงการประเมินคุณภาพการศึกษาภายใน ปีการศึกษา 2563 ระดับอุดมศึกษา</t>
  </si>
  <si>
    <t xml:space="preserve">ต้องรอเงินงบประมาณในงวดที่ 2 เพื่อดำเนินกิจกรรมที่ 1 </t>
  </si>
  <si>
    <t>ดำเนินโครงการจัดทำเกณฑ์มาตรฐษนวิชาชีพระดับประกาศนียบัตรวิชาชีพ เมื่อวันที่ 28-30 พ.ย. 63 ณ สำนักงานอธิการบดี ชั้น 5 ศาลายา</t>
  </si>
  <si>
    <t>ดำเนินโครงการมาตรฐานหลักสูตรภาษาอังกฤษ เมื่อวันที่ 10-12 ธ.ค. 63 ณ สำนักงานอธิการบดี ชั้น 5 ศาลายา</t>
  </si>
  <si>
    <t>ดำเนินการโครงการปรับปรุงมาตรฐานหลักสูตรศิลปบัณฑิตสาขาวิชาดุริงยางคศิลป์ไทย(คณะศิลปนาฏดุริยางค์)</t>
  </si>
  <si>
    <t>ดำเนินโครงการจัดทำมาตรฐานหลักสูตรศึกษาศาสตร์มหาบัณฑิต สาขาวิชาดนตรีศึกษาและสาขาวิชานาฏศิลป์ศึกษา (โครงการบัณฑิต)เดือน พ.ค. 64</t>
  </si>
  <si>
    <t>ดำเนิน โครงการแนะนำแนวทางและวิพากษ์ หลักสูตรศึกษาศาสตรมหาบัณฑิตสาขาวิชาดนตรีศึกษาและสาขาวิชานาฏศิลป์ศึกษ(โครงการบัณฑิต) เดือน มิ.ย. 64</t>
  </si>
  <si>
    <t>ดำเนินงานอบรมคณะกรรมการดำเนินงานร่างสูตร (คณะศิลปวิจิตร) เดือน เม.ษ. 64</t>
  </si>
  <si>
    <t>ดำเนินงานสัมมนาคณะกรรมการดำเนินงานเพื่อจัดทำร่างหลักสูตร  (คณะศิลปวิจิตร) เดือน เม.ย. 64</t>
  </si>
  <si>
    <t xml:space="preserve">จัดสรรทุนการศึกษาให้แก่บุคลากรในสังกัด
สถาบันบัณฑิตพัฒนศิลป์ รายใหม่ </t>
  </si>
  <si>
    <t>ทุนการศึกษาให้แก่บุคลากรในสังกัดสถาบันบัณฑิตพัฒนศิลป์ รายเก่า</t>
  </si>
  <si>
    <t>ธันวาคม 2563 - สิงหาคม 2564</t>
  </si>
  <si>
    <t>ตุลาคม 2563 - มิถุนายน 2564</t>
  </si>
  <si>
    <t>ตัดโอนงบประมาณให้กับคณะศิลปนาฏดุริยางค์ คณะศิลปศึกษา 
และวิทยาลัยนาฏศิลปทุกแห่ง จัดการแสดงโขน เรื่องรามเกียรติ์ 
ตอนพระรามราชสุริยวงศ์</t>
  </si>
  <si>
    <t xml:space="preserve">ดำเนินการจัดจ้างทำเครื่องแต่งกายและอุปกรณ์การแสดง </t>
  </si>
  <si>
    <t>1. จัดงานแถลงข่าวโครงการเผยแพร่ศิลปวัฒนธรรมทั่วทิศแผ่นดินไทย
2. ประชาสัมพันธ์การจัดการแสดงโขน โดยการจ้างเหมาโฆษณาประชาสัมพันธ์</t>
  </si>
  <si>
    <t xml:space="preserve">ค่าใช้จ่ายในการบริหารโครงการ ดำเนินการจ้างเหมาบันทึกเสียง 
บันทึกวิดีทัศน์การสาธิตท่ารำ และจัดทำรายงานผลการดำเนินโครงการ </t>
  </si>
  <si>
    <t xml:space="preserve">ตัดโอนเงินงบประมาณให้กับวิทยาลัยนาฏศิลปกาฬสินธุ์ (เจ้าภาพงานสี่ภาค) </t>
  </si>
  <si>
    <t xml:space="preserve">ตัดโอนเงินงบประมาณให้กับสถานศึกษาในสังกัด จำนวน 18 แห่ง ๆ ละ 150,000 บาท </t>
  </si>
  <si>
    <t xml:space="preserve">จัดทำสูจิบัตรงานมหกรรมวัฒนธรรมไทย (งานสี่ภาค) </t>
  </si>
  <si>
    <t xml:space="preserve">ตัดโอนเงินงบประมาณ ให้กับสถานศึก๋ษาในสังกัด จำนวน 18 หน่วยงานๆ ละ 250,000 บาท </t>
  </si>
  <si>
    <t>จัดซื้อเครื่องดนตรีไทย</t>
  </si>
  <si>
    <t xml:space="preserve">จัดทำชุดโขน – ละคร </t>
  </si>
  <si>
    <t xml:space="preserve">ตัดโอนงบประมาณให้กับ วนศ.กาฬสินธุ์ (เจ้าภาพงานสี่ภาค) </t>
  </si>
  <si>
    <t xml:space="preserve">ตัดโอนเงินงบประมาณให้กับสถานศึกษา สำหรับจัดทำ DVD บันทึกผลงานสร้างสรรค์ด้านนาฏศิลป์ – ดนตรี และทัศนศิลป์ </t>
  </si>
  <si>
    <t xml:space="preserve">ตัดโอนเงินงบประมาณให้กับสถานศึกษา สำหรับจัดพิมพ์รูปเล่มผลงานสร้างสรรค์ด้านนาฏศิลป์ – ดนตรี และทัศนศิลป์ </t>
  </si>
  <si>
    <t xml:space="preserve">ดำเนินการจัดประชุมเพื่อนำเสนอและพิจารณาผลงานสร้างสรรค์ จำนวน ๔ รอบ ได้แก่ รอบ 10% รอบ 30%วังหน้า) รอบ 50% (VDO Con.) และรอบ 80% (โรงละครงวังหน้า) </t>
  </si>
  <si>
    <t>ค่าใช้จ่ายในการพัฒนาศักยภาพผู้สอนในยุคไทยแลนด์ 4.0</t>
  </si>
  <si>
    <t>ค่าใช้จ่ายในการพัฒนารูปแบบและเทคนิคการแสดงให้ได้มาตรฐานและทันสมัย</t>
  </si>
  <si>
    <t>ยอดคงเหลือ (บาท)</t>
  </si>
  <si>
    <t>-</t>
  </si>
  <si>
    <t>รหัสงบประมาณ</t>
  </si>
  <si>
    <t>1800836001700002</t>
  </si>
  <si>
    <t>1800836001700003</t>
  </si>
  <si>
    <t>1800836001700001</t>
  </si>
  <si>
    <t>1800836002700001</t>
  </si>
  <si>
    <t>1800836002700008</t>
  </si>
  <si>
    <t>1800836002700006</t>
  </si>
  <si>
    <t>1800836002700010</t>
  </si>
  <si>
    <t>1800836002700003</t>
  </si>
  <si>
    <t>1800836002700009</t>
  </si>
  <si>
    <t>1800836002700002</t>
  </si>
  <si>
    <t>1800836002700004</t>
  </si>
  <si>
    <t>1800836002700005</t>
  </si>
  <si>
    <t>1800836002700011</t>
  </si>
  <si>
    <t>1800836002700007</t>
  </si>
  <si>
    <t>1800836002700012</t>
  </si>
  <si>
    <t>1800837010700001</t>
  </si>
  <si>
    <t>1800836001500003</t>
  </si>
  <si>
    <t>1800836001500002</t>
  </si>
  <si>
    <t>1800836001500001</t>
  </si>
  <si>
    <t>1800836002500002</t>
  </si>
  <si>
    <t>1800836002500001</t>
  </si>
  <si>
    <t>เงินอุดหนุนในการศึกษาสำหรับนักเรียนนักศึกษาจังหวัดชายแดนภาคใต้</t>
  </si>
  <si>
    <t>เงินอุดหนุนในการศึกษาต่อระดับปริญญาโท และปริญญาเอก</t>
  </si>
  <si>
    <t>เงินอุดหนุนในการจัดประกวดศิลปกรรมเด็กและเยาวชนแห่งชาติ</t>
  </si>
  <si>
    <t>เงินอุดหนุนในการส่งเสริมสนับสนุนการพัฒนาผลงานสร้างสรรค์ประดิษฐ์คิดค้นทางศิลปวัฒนธรรม</t>
  </si>
  <si>
    <t>1800843005500001</t>
  </si>
  <si>
    <t>ค่าเครื่องแบบนักเรียน</t>
  </si>
  <si>
    <t>1800843005500002</t>
  </si>
  <si>
    <t>ค่าหนังสือเรียน</t>
  </si>
  <si>
    <t>1800843005500003</t>
  </si>
  <si>
    <t>ค่าอุปกรณ์การเรียน</t>
  </si>
  <si>
    <t>1800843005500004</t>
  </si>
  <si>
    <t>ค่าจัดการเรียนการสอน</t>
  </si>
  <si>
    <t>1800843005500005</t>
  </si>
  <si>
    <t>ค่ากิจกรรมพัฒนาผู้เรียน</t>
  </si>
  <si>
    <t>ค่าใช้จ่ายในการพัฒนาคุณภาพการจัดการศึกษาด้านศิลปวัฒนธรรมสู่มาตรฐานสากล</t>
  </si>
  <si>
    <t>ค่าใช้จ่ายในการประกันคุณภาพสถาบันบัณฑิตพัฒนศิลป์</t>
  </si>
  <si>
    <t>ค่าใช้จ่ายในการจัดนิทรรศการทางวิชาการและการแสดงทางด้านศิลปวัฒนธรรม</t>
  </si>
  <si>
    <t>ค่าใช้จ่ายในการจัดทำมาตรฐานคุณวุฒิวิชาชีพด้านนาฏศิลป์ ดุริยางคศิลป์ และทัศนศิลป์</t>
  </si>
  <si>
    <t>ค่าใช้จ่ายในการพัฒนาบุคลากร</t>
  </si>
  <si>
    <t>ค่าใช้จ่ายในการส่งเสริมวิชาการด้านนาฏศิลป์ ดุริยางคศิลป์ และทัศนศิลป์</t>
  </si>
  <si>
    <t>ค่าใช้จ่ายในการจัดการองค์ความรู้ทางศิลปวัฒนธรรม</t>
  </si>
  <si>
    <t>ค่าใช้จ่ายในการเผยแพร่ศิลปวัฒนธรรมทั่วทิศแผ่นดินไทย</t>
  </si>
  <si>
    <t>ค่าใช้จ่ายในการจัดแสดงเพื่อต้อนรับประมุข อาคันตุกะหรือผู้นำต่างประเทศ</t>
  </si>
  <si>
    <t>ค่าใช้จ่ายในการเผยแพร่ศิลปวัฒนธรรม</t>
  </si>
  <si>
    <t>ค่าใช้จ่ายในการจัดงานเทิดทูนสถาบันพระมหากษัตริย์ และพระบรมวงศานุวงศ์</t>
  </si>
  <si>
    <t>ค่าใช้จ่ายในการแสดงแสง สีเสียง สื่อผสม ชุดวังหน้ารำลึก</t>
  </si>
  <si>
    <t>1800837019700001</t>
  </si>
  <si>
    <t>ค่าใช้จ่ายในการส่งเสริมเด็กไทยเล่นดนตรี คนละ 1 ชิ้น</t>
  </si>
  <si>
    <t>แบบรายงานความก้าวหน้าโครงการ/กิจกรรมภายใต้ งบรายจ่ายอื่น ประจำปีงบประมาณ พ.ศ. 2565</t>
  </si>
  <si>
    <t>เงินอุดหนุนในการพัฒนาคุณภาพชีวิตของนักเรียนนักศึกษาที่เป็นเด็ก เยาวชนคนพิการ และผู้ด้อยโอกาส</t>
  </si>
  <si>
    <t>แผนงานพื้นฐานด้านการพัฒนาและเสริมสร้างศักยภาพทรัพยากรมนุษย์</t>
  </si>
  <si>
    <t xml:space="preserve">     ผลผลิตที่ 1 : ผู้สำเร็จการศึกษาด้านศิลปวัฒนธรรม</t>
  </si>
  <si>
    <t>กิจกรรมที่จะดำเนินการ (ตามที่ขออนุมัติหลักการ)</t>
  </si>
  <si>
    <t>แบบรายงานความก้าวหน้าโครงการ/กิจกรรมภายใต้ งบเงินอุดหนุน ประจำปีงบประมาณ พ.ศ. 2565</t>
  </si>
  <si>
    <t xml:space="preserve">     ผลผลิตที่ 2 : การบริการสังคม</t>
  </si>
  <si>
    <t>แผนงานยุทธศาสตร์สร้างความเสมอภาคทางการศึกษา</t>
  </si>
  <si>
    <t xml:space="preserve">     โครงการสนับสนุนค่าใช้จ่ายในการจัดการศึกษาตั้งแต่ระดับอนุบาลจนจบการศึกษาขั้นพื้นฐาน</t>
  </si>
  <si>
    <t>กองนโยบายและแผน</t>
  </si>
  <si>
    <t>งบประมาณตามพรบ.งบประมาณ ประจำปีงบประมาณ พ.ศ. 2565 (บาท)</t>
  </si>
  <si>
    <t>ผลการเบิกจ่าย (บาท)</t>
  </si>
  <si>
    <t>งบประมาณตาม พรบ.งบประมาณ ประจำปีงบประมาณ พ.ศ. 2565 (บาท)</t>
  </si>
  <si>
    <t>ค่าใช้จ่ายในพัฒนานักเรียนนักศึกษาให้มีคุณลักษณะที่พึงประสงค์และตามอัตลักษณ์ของสถาบันบัณฑิตพัฒนศิลป์</t>
  </si>
  <si>
    <t>ค่าใช้จ่ายในการประกวดนาฏศิลป์ ดนตรี คีตศิลป์แห่งชาติ</t>
  </si>
  <si>
    <t>ค่าใช้จ่ายในการเสริมสร้างพัฒนาทักษะชีวิตนักศึกษาในศตวรรษที่ 21</t>
  </si>
  <si>
    <t>แผนงานยุทธศาสตร์ปรับเปลี่ยนค่านิยมและวัฒนธรรม</t>
  </si>
  <si>
    <t xml:space="preserve">     โครงการที่ 1 : โครงการส่งเสริมและพัฒนาทักษะผู้เรียนด้านนาฏศิลป์ ดนตรี คีตศิลป์ที่สอดคล้องกับทักษะในศตวรรษที่ 21</t>
  </si>
  <si>
    <t>1800830020700001</t>
  </si>
  <si>
    <t>ค่าใช้จ่ายในการส่งเสริมและพัฒนาทักษะผู้เรียนด้านนาฏศิลป์ ดนตรี คีตศิลป์ และทัศนศิลป์ที่สอดคล้องกับทักษะในศตวรรษที่ 21</t>
  </si>
  <si>
    <t xml:space="preserve">     โครงการที่ 2 : โครงการพัฒนาศักยภาพผู้สอนในยุคไทยแลนด์ 4.0</t>
  </si>
  <si>
    <t>1800830022700001</t>
  </si>
  <si>
    <t>แผนงานยุทธศาสตร์เสริมสร้างพลังทางสังคม</t>
  </si>
  <si>
    <t xml:space="preserve">     โครงการที่ 1 : โครงการส่งเสริมอุตสาหกรรมวัฒนธรรมสร้างสรรค์ เพื่อเพิ่มศักยภาพในการแข่งขัน</t>
  </si>
  <si>
    <t xml:space="preserve">ชื่อโครงการตามพรบ.งบประมาณ 
ประจำปีงบประมาณ พ.ศ. 2565 </t>
  </si>
  <si>
    <t>คู่มืออธิบายตารางการกรอกข้อมูลรายงานผลการดำเนินการโครงการ/กิจกรรม ภายใต้งบเงินอุดหนุน และงบรายจ่ายอื่น ประจำปีงบประมาณ พ.ศ. 2565</t>
  </si>
  <si>
    <t>ลำดับที่</t>
  </si>
  <si>
    <t>ชื่อหัวข้อ</t>
  </si>
  <si>
    <t>คำอธิบาย</t>
  </si>
  <si>
    <t>วิธีการกรอกข้อมูล</t>
  </si>
  <si>
    <t>รหัสงบประมาณของรายการของระบบบริหารการเงินการคลังภาครัฐแบบอิเล็กทรอนิกส์ (GFMIS)</t>
  </si>
  <si>
    <t>ฝ่ายเลขานุการกรอกข้อมูล
ที่มาของข้อมูล: ฝ่ายบัญชี</t>
  </si>
  <si>
    <t>ชื่อโครงการที่สถาบันบัณฑิตพัฒนศิลป์ได้รับการจัดสรรงบประมาณ ตาม พระราชบัญญัติงบประมาณรายจ่ายประจำปีงบประมาณ พ.ศ. 2565</t>
  </si>
  <si>
    <t>ฝ่ายเลขานุการกรอกข้อมูล</t>
  </si>
  <si>
    <t xml:space="preserve">งบประมาณตาม พรบ.งบประมาณ ประจำปีงบประมาณ พ.ศ. 2565 </t>
  </si>
  <si>
    <t>หน่วย</t>
  </si>
  <si>
    <t>บาท</t>
  </si>
  <si>
    <t>งบประมาณของโครงการที่สถาบันบัณฑิตพัฒนศิลป์ได้รับการจัดสรรงบประมาณ ตาม พระราชบัญญัติงบประมาณรายจ่ายประจำปีงบประมาณ พ.ศ. 2565</t>
  </si>
  <si>
    <t>กิจกรรมที่จะดำเนินการ 
(ตามที่ขออนุมัติหลักการ)</t>
  </si>
  <si>
    <t>ชื่อของกิจกรรมที่ผู้รับผิดชอบโครงการวางแผนจะดำเนินการในปีงบประมาณ พ.ศ. 2565 (รายละเอียดตามที่ผู้รับผิดชอบโครงการขออนุมัติหลักการไว้)</t>
  </si>
  <si>
    <t>ผู้รับผิดชอบโครงการกรอกข้อมูล โดยระบุรายละเอียดของแต่ละกิจกรรม</t>
  </si>
  <si>
    <t>ผู้รับผิดชอบโครงการกรอกข้อมูล โดยระบุชื่อของแต่ละกิจกรรม</t>
  </si>
  <si>
    <t>ระยะการดำเนินการของแต่ละกิจกรรม</t>
  </si>
  <si>
    <t>ผู้รับผิดชอบโครงการกรอกข้อมูล โดยงบประมาณในการดำเนินการของแต่ละกิจกรรม</t>
  </si>
  <si>
    <t>ผู้รับผิดชอบโครงการกรอกข้อมูล โดยช่วงเวลาในการดำเนินการของแต่ละกิจกรรม</t>
  </si>
  <si>
    <t>ช่วงเวลาที่ผู้รับผิดชอบโครงการวางแผนที่จะดำเนินการในแต่ละกิจกรรม ตามที่ระบุไว้ในข้อ 4</t>
  </si>
  <si>
    <t>ผลการดำเนินการของแต่ละกิจกรรมตามที่ระบุไว้ในข้อ 4</t>
  </si>
  <si>
    <t>รายละเอียดของแต่ละกิจกรรมที่ผู้รับผิดชอบวางแผนจะดำเนินการ
ตามที่ระบุไว้ในข้อ 4</t>
  </si>
  <si>
    <t>งบประมาณที่ผู้รับผิดชอบโครงการวางแผนที่จะใช้ในแต่ละกิจกรรม 
ตามที่ระบุไว้ในข้อ 4</t>
  </si>
  <si>
    <t>ผู้รับผิดชอบโครงการกรอกข้อมูล โดยรายงานความก้าวหน้าในการดำเนินการของแต่ละกิจกรรม</t>
  </si>
  <si>
    <t>ปัญหาและอุปสรรคของการดำเนินการในแต่ละกิจกรรมตามที่ระบุไว้ในข้อ 4 (ถ้ามี)</t>
  </si>
  <si>
    <t>ผลการเบิกจ่าย  (บาท)</t>
  </si>
  <si>
    <t xml:space="preserve">ผลการเบิกจ่าย </t>
  </si>
  <si>
    <t>ผู้รับผิดชอบโครงการกรอกข้อมูล โดยระบุปัญหาและอุปสรรคในการดำเนินการของแต่ละกิจกรรม</t>
  </si>
  <si>
    <t>ผู้รับผิดชอบโครงการกรอกข้อมูล โดยตรวจสอบยอดการเบิกจ่ายในระบบ GFMIS กับฝ่ายบัญชีของสถาบันฯ</t>
  </si>
  <si>
    <t>ยอดการเบิกจ่ายเงินของแต่ละกิจกรรมตามที่ระบุไว้ในข้อ 4 ณ วันที่ ................</t>
  </si>
  <si>
    <t>ยอดเงินคงเหลือของแต่ละกิจกรรมตามที่ระบุไว้ในข้อ 4 ณ วันที่ ................
คำนวณได้จากสูตร (งบประมาณของแต่ละกิจกรรม - ใบสั่งซื้อ (PO) - 
ผลการเบิกจ่าย</t>
  </si>
  <si>
    <t>ระบุผู้รับผิดชอบโครงการนั้นๆ</t>
  </si>
  <si>
    <t>ผู้รับผิดชอบโครงการที่สถาบันบัณฑิตพัฒนศิลป์ได้รับการจัดสรรงบประมาณ ตาม พระราชบัญญัติงบประมาณรายจ่ายประจำปีงบประมาณ พ.ศ. 2565</t>
  </si>
  <si>
    <t xml:space="preserve">     โครงการที่ 2 : โครงการส่งเสริมเด็กไทยเล่นดนตรี คนละ 1 ชิ้น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</si>
</sst>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87" formatCode="[$-107041E]d\ mmmm\ yyyy;@"/>
    <numFmt numFmtId="188" formatCode="_-* #,##0_-;\-* #,##0_-;_-* &quot;-&quot;??_-;_-@_-"/>
    <numFmt numFmtId="189" formatCode="[&lt;=99999999][$-D000000]0\-####\-####;[$-D000000]#\-####\-####"/>
  </numFmts>
  <fonts count="18" x14ac:knownFonts="1">
    <font>
      <sz val="11"/>
      <color theme="1"/>
      <name val="Tahoma"/>
      <family val="2"/>
      <charset val="222"/>
      <scheme val="minor"/>
    </font>
    <font>
      <sz val="11"/>
      <color theme="1"/>
      <name val="Tahoma"/>
      <family val="2"/>
      <charset val="222"/>
      <scheme val="minor"/>
    </font>
    <font>
      <u/>
      <sz val="12"/>
      <color theme="1"/>
      <name val="TH SarabunPSK"/>
      <family val="2"/>
    </font>
    <font>
      <b/>
      <sz val="16"/>
      <name val="TH SarabunPSK"/>
      <family val="2"/>
    </font>
    <font>
      <sz val="16"/>
      <name val="TH SarabunPSK"/>
      <family val="2"/>
    </font>
    <font>
      <u/>
      <sz val="16"/>
      <name val="TH SarabunPSK"/>
      <family val="2"/>
    </font>
    <font>
      <sz val="16"/>
      <color theme="1"/>
      <name val="TH SarabunPSK"/>
      <family val="2"/>
    </font>
    <font>
      <b/>
      <sz val="16"/>
      <color theme="1"/>
      <name val="TH SarabunPSK"/>
      <family val="2"/>
    </font>
    <font>
      <u/>
      <sz val="16"/>
      <color theme="1"/>
      <name val="TH SarabunPSK"/>
      <family val="2"/>
    </font>
    <font>
      <b/>
      <sz val="20"/>
      <name val="TH SarabunPSK"/>
      <family val="2"/>
    </font>
    <font>
      <sz val="8"/>
      <name val="Tahoma"/>
      <family val="2"/>
      <charset val="222"/>
      <scheme val="minor"/>
    </font>
    <font>
      <b/>
      <sz val="24"/>
      <name val="TH SarabunPSK"/>
      <family val="2"/>
    </font>
    <font>
      <sz val="18"/>
      <name val="TH SarabunPSK"/>
      <family val="2"/>
    </font>
    <font>
      <sz val="18"/>
      <color theme="1"/>
      <name val="TH SarabunPSK"/>
      <family val="2"/>
    </font>
    <font>
      <sz val="20"/>
      <name val="TH SarabunPSK"/>
      <family val="2"/>
    </font>
    <font>
      <sz val="20"/>
      <color theme="1"/>
      <name val="TH SarabunPSK"/>
      <family val="2"/>
    </font>
    <font>
      <b/>
      <sz val="20"/>
      <color theme="1"/>
      <name val="TH SarabunPSK"/>
      <family val="2"/>
    </font>
    <font>
      <b/>
      <sz val="24"/>
      <color theme="1"/>
      <name val="TH SarabunPSK"/>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9">
    <xf numFmtId="0" fontId="0" fillId="0" borderId="0" xfId="0"/>
    <xf numFmtId="2" fontId="4" fillId="0" borderId="4" xfId="0" applyNumberFormat="1" applyFont="1" applyFill="1" applyBorder="1" applyAlignment="1">
      <alignment vertical="top" wrapText="1"/>
    </xf>
    <xf numFmtId="0" fontId="4"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188" fontId="3" fillId="0" borderId="1" xfId="1"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187" fontId="3" fillId="0" borderId="1" xfId="0" applyNumberFormat="1" applyFont="1" applyFill="1" applyBorder="1" applyAlignment="1">
      <alignment horizontal="left" vertical="top" wrapText="1"/>
    </xf>
    <xf numFmtId="187" fontId="3" fillId="0" borderId="1" xfId="0" applyNumberFormat="1" applyFont="1" applyFill="1" applyBorder="1" applyAlignment="1">
      <alignment horizontal="center" vertical="top" wrapText="1"/>
    </xf>
    <xf numFmtId="0" fontId="4" fillId="0" borderId="0" xfId="0" applyFont="1" applyFill="1" applyAlignment="1">
      <alignment horizontal="center" vertical="center"/>
    </xf>
    <xf numFmtId="0" fontId="3" fillId="0" borderId="1" xfId="0" applyFont="1" applyFill="1" applyBorder="1" applyAlignment="1">
      <alignment horizontal="left" vertical="top" wrapText="1"/>
    </xf>
    <xf numFmtId="0" fontId="4" fillId="0" borderId="1" xfId="0" applyFont="1" applyFill="1" applyBorder="1" applyAlignment="1">
      <alignment vertical="top"/>
    </xf>
    <xf numFmtId="0" fontId="4" fillId="0" borderId="1" xfId="0" applyFont="1" applyFill="1" applyBorder="1" applyAlignment="1">
      <alignment vertical="top" wrapText="1"/>
    </xf>
    <xf numFmtId="188" fontId="4" fillId="0" borderId="1" xfId="1" applyNumberFormat="1" applyFont="1" applyFill="1" applyBorder="1" applyAlignment="1">
      <alignment vertical="top"/>
    </xf>
    <xf numFmtId="3" fontId="4" fillId="0" borderId="1" xfId="0" applyNumberFormat="1" applyFont="1" applyFill="1" applyBorder="1" applyAlignment="1">
      <alignment vertical="top" wrapText="1"/>
    </xf>
    <xf numFmtId="2" fontId="4" fillId="0" borderId="1" xfId="0" applyNumberFormat="1" applyFont="1" applyFill="1" applyBorder="1" applyAlignment="1">
      <alignment vertical="top" wrapText="1"/>
    </xf>
    <xf numFmtId="0" fontId="3" fillId="0" borderId="1" xfId="0" applyFont="1" applyFill="1" applyBorder="1" applyAlignment="1">
      <alignment horizontal="right" vertical="top"/>
    </xf>
    <xf numFmtId="0" fontId="4" fillId="0" borderId="1" xfId="0" applyFont="1" applyFill="1" applyBorder="1" applyAlignment="1">
      <alignment horizontal="left" vertical="top" wrapText="1"/>
    </xf>
    <xf numFmtId="188" fontId="4" fillId="0" borderId="1" xfId="1" applyNumberFormat="1" applyFont="1" applyFill="1" applyBorder="1" applyAlignment="1">
      <alignment horizontal="right" vertical="top"/>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right" vertical="top"/>
    </xf>
    <xf numFmtId="3" fontId="4" fillId="0" borderId="1" xfId="0" applyNumberFormat="1" applyFont="1" applyFill="1" applyBorder="1" applyAlignment="1">
      <alignment horizontal="left" vertical="top" wrapText="1"/>
    </xf>
    <xf numFmtId="0" fontId="3" fillId="0" borderId="4" xfId="0" applyFont="1" applyFill="1" applyBorder="1" applyAlignment="1">
      <alignment horizontal="right" vertical="top"/>
    </xf>
    <xf numFmtId="0" fontId="4" fillId="0" borderId="4" xfId="0" applyFont="1" applyFill="1" applyBorder="1" applyAlignment="1">
      <alignment horizontal="left" vertical="top" wrapText="1"/>
    </xf>
    <xf numFmtId="188" fontId="4" fillId="0" borderId="4" xfId="1" applyNumberFormat="1" applyFont="1" applyFill="1" applyBorder="1" applyAlignment="1">
      <alignment horizontal="right" vertical="top"/>
    </xf>
    <xf numFmtId="3" fontId="4" fillId="0" borderId="4" xfId="0" applyNumberFormat="1" applyFont="1" applyFill="1" applyBorder="1" applyAlignment="1">
      <alignment vertical="top" wrapText="1"/>
    </xf>
    <xf numFmtId="2" fontId="4" fillId="0" borderId="4" xfId="0" applyNumberFormat="1"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vertical="center"/>
    </xf>
    <xf numFmtId="0" fontId="4" fillId="0" borderId="1" xfId="0" applyFont="1" applyFill="1" applyBorder="1" applyAlignment="1" applyProtection="1">
      <alignment horizontal="left" vertical="top" wrapText="1"/>
      <protection locked="0"/>
    </xf>
    <xf numFmtId="188" fontId="4" fillId="0" borderId="1" xfId="1" applyNumberFormat="1" applyFont="1" applyFill="1" applyBorder="1" applyAlignment="1">
      <alignment horizontal="right" vertical="top" wrapText="1"/>
    </xf>
    <xf numFmtId="189" fontId="4" fillId="0" borderId="1" xfId="0" applyNumberFormat="1" applyFont="1" applyFill="1" applyBorder="1" applyAlignment="1">
      <alignment horizontal="left" vertical="top" wrapText="1"/>
    </xf>
    <xf numFmtId="43" fontId="4" fillId="0" borderId="1" xfId="1" applyNumberFormat="1"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3" fontId="4" fillId="0" borderId="1" xfId="0" applyNumberFormat="1" applyFont="1" applyFill="1" applyBorder="1" applyAlignment="1">
      <alignment horizontal="center" vertical="top" wrapText="1"/>
    </xf>
    <xf numFmtId="49" fontId="4" fillId="0" borderId="1" xfId="1" applyNumberFormat="1" applyFont="1" applyFill="1" applyBorder="1" applyAlignment="1">
      <alignment vertical="top" wrapText="1"/>
    </xf>
    <xf numFmtId="0" fontId="3" fillId="0" borderId="6" xfId="0" applyFont="1" applyFill="1" applyBorder="1" applyAlignment="1">
      <alignment horizontal="right" vertical="top"/>
    </xf>
    <xf numFmtId="0" fontId="4" fillId="0" borderId="6" xfId="0" applyFont="1" applyFill="1" applyBorder="1" applyAlignment="1">
      <alignment horizontal="left" vertical="top" wrapText="1"/>
    </xf>
    <xf numFmtId="188" fontId="4" fillId="0" borderId="6" xfId="1" applyNumberFormat="1" applyFont="1" applyFill="1" applyBorder="1" applyAlignment="1">
      <alignment horizontal="right" vertical="top"/>
    </xf>
    <xf numFmtId="3" fontId="4" fillId="0" borderId="6" xfId="0" applyNumberFormat="1" applyFont="1" applyFill="1" applyBorder="1" applyAlignment="1">
      <alignment vertical="top" wrapText="1"/>
    </xf>
    <xf numFmtId="2" fontId="4" fillId="0" borderId="6" xfId="0" applyNumberFormat="1" applyFont="1" applyFill="1" applyBorder="1" applyAlignment="1">
      <alignment horizontal="left" vertical="top" wrapText="1"/>
    </xf>
    <xf numFmtId="0" fontId="4" fillId="0" borderId="6" xfId="0" applyFont="1" applyFill="1" applyBorder="1" applyAlignment="1">
      <alignment horizontal="center" vertical="top" wrapText="1"/>
    </xf>
    <xf numFmtId="0" fontId="4" fillId="0" borderId="4" xfId="0" applyFont="1" applyFill="1" applyBorder="1" applyAlignment="1">
      <alignment horizontal="right" vertical="top"/>
    </xf>
    <xf numFmtId="0" fontId="7" fillId="0" borderId="4" xfId="0" applyFont="1" applyFill="1" applyBorder="1" applyAlignment="1">
      <alignment horizontal="right" vertical="top"/>
    </xf>
    <xf numFmtId="0" fontId="6" fillId="0" borderId="4" xfId="0" applyFont="1" applyFill="1" applyBorder="1" applyAlignment="1">
      <alignment horizontal="left" vertical="top" wrapText="1"/>
    </xf>
    <xf numFmtId="188" fontId="6" fillId="0" borderId="4" xfId="1" applyNumberFormat="1" applyFont="1" applyFill="1" applyBorder="1" applyAlignment="1">
      <alignment horizontal="right" vertical="top"/>
    </xf>
    <xf numFmtId="3" fontId="6" fillId="0" borderId="4" xfId="0" applyNumberFormat="1" applyFont="1" applyFill="1" applyBorder="1" applyAlignment="1">
      <alignment vertical="top" wrapText="1"/>
    </xf>
    <xf numFmtId="3" fontId="6" fillId="0" borderId="4" xfId="0" applyNumberFormat="1" applyFont="1" applyFill="1" applyBorder="1" applyAlignment="1">
      <alignment horizontal="center" vertical="top" wrapText="1"/>
    </xf>
    <xf numFmtId="2" fontId="6" fillId="0" borderId="4" xfId="0" applyNumberFormat="1" applyFont="1" applyFill="1" applyBorder="1" applyAlignment="1">
      <alignment horizontal="left" vertical="top" wrapText="1"/>
    </xf>
    <xf numFmtId="0" fontId="6" fillId="0" borderId="4" xfId="0" applyFont="1" applyFill="1" applyBorder="1" applyAlignment="1">
      <alignment horizontal="center" vertical="top" wrapText="1"/>
    </xf>
    <xf numFmtId="0" fontId="6" fillId="0" borderId="0" xfId="0" applyFont="1" applyFill="1" applyAlignment="1">
      <alignment vertical="center"/>
    </xf>
    <xf numFmtId="3" fontId="4" fillId="0" borderId="4" xfId="0" applyNumberFormat="1" applyFont="1" applyFill="1" applyBorder="1" applyAlignment="1">
      <alignment horizontal="center" vertical="top" wrapText="1"/>
    </xf>
    <xf numFmtId="3" fontId="4" fillId="0" borderId="1" xfId="0" applyNumberFormat="1" applyFont="1" applyFill="1" applyBorder="1" applyAlignment="1">
      <alignment horizontal="center" vertical="center" wrapText="1"/>
    </xf>
    <xf numFmtId="0" fontId="3" fillId="0" borderId="3" xfId="0" applyFont="1" applyFill="1" applyBorder="1" applyAlignment="1">
      <alignment horizontal="right" vertical="top"/>
    </xf>
    <xf numFmtId="0" fontId="4" fillId="0" borderId="3" xfId="0" applyFont="1" applyFill="1" applyBorder="1" applyAlignment="1">
      <alignment horizontal="left" vertical="top" wrapText="1"/>
    </xf>
    <xf numFmtId="188" fontId="4" fillId="0" borderId="3" xfId="1" applyNumberFormat="1" applyFont="1" applyFill="1" applyBorder="1" applyAlignment="1">
      <alignment horizontal="right" vertical="top"/>
    </xf>
    <xf numFmtId="3" fontId="4" fillId="0" borderId="3" xfId="0" applyNumberFormat="1" applyFont="1" applyFill="1" applyBorder="1" applyAlignment="1">
      <alignment vertical="top" wrapText="1"/>
    </xf>
    <xf numFmtId="3" fontId="6" fillId="0" borderId="3" xfId="0" applyNumberFormat="1" applyFont="1" applyFill="1" applyBorder="1" applyAlignment="1">
      <alignment horizontal="center" vertical="top" wrapText="1"/>
    </xf>
    <xf numFmtId="2" fontId="6" fillId="0" borderId="3" xfId="0" applyNumberFormat="1" applyFont="1" applyFill="1" applyBorder="1" applyAlignment="1">
      <alignment horizontal="left" vertical="top" wrapText="1"/>
    </xf>
    <xf numFmtId="0" fontId="4" fillId="0" borderId="3" xfId="0" applyFont="1" applyFill="1" applyBorder="1" applyAlignment="1">
      <alignment horizontal="center" vertical="top" wrapText="1"/>
    </xf>
    <xf numFmtId="0" fontId="3" fillId="0" borderId="2" xfId="0" applyFont="1" applyFill="1" applyBorder="1" applyAlignment="1">
      <alignment horizontal="right" vertical="top"/>
    </xf>
    <xf numFmtId="0" fontId="4" fillId="0" borderId="2" xfId="0" applyFont="1" applyFill="1" applyBorder="1" applyAlignment="1">
      <alignment horizontal="left" vertical="top" wrapText="1"/>
    </xf>
    <xf numFmtId="188" fontId="4" fillId="0" borderId="2" xfId="1" applyNumberFormat="1" applyFont="1" applyFill="1" applyBorder="1" applyAlignment="1">
      <alignment horizontal="right" vertical="top"/>
    </xf>
    <xf numFmtId="3" fontId="4" fillId="0" borderId="2" xfId="0" applyNumberFormat="1" applyFont="1" applyFill="1" applyBorder="1" applyAlignment="1">
      <alignment vertical="top" wrapText="1"/>
    </xf>
    <xf numFmtId="2" fontId="4" fillId="0" borderId="2" xfId="0" applyNumberFormat="1" applyFont="1" applyFill="1" applyBorder="1" applyAlignment="1">
      <alignment horizontal="left" vertical="top" wrapText="1"/>
    </xf>
    <xf numFmtId="2" fontId="6" fillId="0" borderId="2" xfId="0"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2" fontId="4" fillId="0" borderId="3" xfId="0" applyNumberFormat="1"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horizontal="center" vertical="top"/>
    </xf>
    <xf numFmtId="188" fontId="4" fillId="0" borderId="4" xfId="1" applyNumberFormat="1" applyFont="1" applyFill="1" applyBorder="1" applyAlignment="1">
      <alignment horizontal="center" vertical="top"/>
    </xf>
    <xf numFmtId="3" fontId="4" fillId="0" borderId="3" xfId="0" applyNumberFormat="1" applyFont="1" applyFill="1" applyBorder="1" applyAlignment="1">
      <alignment horizontal="center" vertical="top" wrapText="1"/>
    </xf>
    <xf numFmtId="2" fontId="4" fillId="0" borderId="3" xfId="0" applyNumberFormat="1" applyFont="1" applyFill="1" applyBorder="1" applyAlignment="1">
      <alignment horizontal="left" vertical="top" wrapText="1"/>
    </xf>
    <xf numFmtId="188" fontId="3" fillId="0" borderId="1" xfId="1" applyNumberFormat="1" applyFont="1" applyFill="1" applyBorder="1" applyAlignment="1">
      <alignment horizontal="right" vertical="top"/>
    </xf>
    <xf numFmtId="187" fontId="4" fillId="0" borderId="1" xfId="0" applyNumberFormat="1" applyFont="1" applyFill="1" applyBorder="1" applyAlignment="1">
      <alignment horizontal="lef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wrapText="1"/>
    </xf>
    <xf numFmtId="188" fontId="4" fillId="0" borderId="0" xfId="1" applyNumberFormat="1" applyFont="1" applyFill="1" applyBorder="1" applyAlignment="1">
      <alignment horizontal="right" vertical="top"/>
    </xf>
    <xf numFmtId="3" fontId="4" fillId="0" borderId="0" xfId="0" applyNumberFormat="1" applyFont="1" applyFill="1" applyBorder="1" applyAlignment="1">
      <alignment vertical="top" wrapText="1"/>
    </xf>
    <xf numFmtId="187" fontId="4" fillId="0" borderId="0" xfId="0" applyNumberFormat="1" applyFont="1" applyFill="1" applyBorder="1" applyAlignment="1">
      <alignment horizontal="left" vertical="top" wrapText="1"/>
    </xf>
    <xf numFmtId="0" fontId="4" fillId="0" borderId="0" xfId="0" applyFont="1" applyFill="1" applyAlignment="1">
      <alignment horizontal="center" vertical="top" wrapText="1"/>
    </xf>
    <xf numFmtId="0" fontId="3" fillId="0" borderId="1" xfId="0" applyFont="1" applyFill="1" applyBorder="1" applyAlignment="1">
      <alignment horizontal="center" vertical="center"/>
    </xf>
    <xf numFmtId="3" fontId="4" fillId="0" borderId="1" xfId="0" applyNumberFormat="1" applyFont="1" applyFill="1" applyBorder="1" applyAlignment="1">
      <alignment vertical="center" wrapText="1"/>
    </xf>
    <xf numFmtId="2" fontId="4"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87" fontId="3" fillId="0" borderId="1" xfId="0" applyNumberFormat="1" applyFont="1" applyFill="1" applyBorder="1" applyAlignment="1">
      <alignment horizontal="left" vertical="center" wrapText="1"/>
    </xf>
    <xf numFmtId="18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4" fillId="0" borderId="1" xfId="0" applyNumberFormat="1" applyFont="1" applyFill="1" applyBorder="1" applyAlignment="1">
      <alignment vertical="center" wrapText="1"/>
    </xf>
    <xf numFmtId="3" fontId="4" fillId="2" borderId="1" xfId="0" applyNumberFormat="1" applyFont="1" applyFill="1" applyBorder="1" applyAlignment="1">
      <alignment vertical="center" wrapText="1"/>
    </xf>
    <xf numFmtId="0" fontId="3" fillId="0" borderId="1" xfId="0" applyFont="1" applyFill="1" applyBorder="1" applyAlignment="1">
      <alignment horizontal="right" vertical="center"/>
    </xf>
    <xf numFmtId="0" fontId="4" fillId="0" borderId="1" xfId="0" applyFont="1" applyFill="1" applyBorder="1" applyAlignment="1">
      <alignment horizontal="left" vertical="center" wrapText="1"/>
    </xf>
    <xf numFmtId="188" fontId="4" fillId="0" borderId="1" xfId="1" applyNumberFormat="1" applyFont="1" applyFill="1" applyBorder="1" applyAlignment="1">
      <alignment horizontal="right" vertical="center"/>
    </xf>
    <xf numFmtId="0" fontId="4" fillId="0" borderId="1" xfId="0" applyFont="1" applyFill="1" applyBorder="1" applyAlignment="1">
      <alignment horizontal="right" vertical="center"/>
    </xf>
    <xf numFmtId="3" fontId="4" fillId="0" borderId="1" xfId="0" applyNumberFormat="1" applyFont="1" applyFill="1" applyBorder="1" applyAlignment="1">
      <alignment horizontal="left" vertical="center" wrapText="1"/>
    </xf>
    <xf numFmtId="0" fontId="3" fillId="0" borderId="4" xfId="0" applyFont="1" applyFill="1" applyBorder="1" applyAlignment="1">
      <alignment horizontal="right" vertical="center"/>
    </xf>
    <xf numFmtId="189" fontId="4" fillId="0" borderId="1" xfId="0" applyNumberFormat="1" applyFont="1" applyFill="1" applyBorder="1" applyAlignment="1">
      <alignment horizontal="left" vertical="center" wrapText="1"/>
    </xf>
    <xf numFmtId="43" fontId="4" fillId="0" borderId="1" xfId="1" applyNumberFormat="1" applyFont="1" applyFill="1" applyBorder="1" applyAlignment="1">
      <alignment horizontal="right" vertical="center" wrapText="1"/>
    </xf>
    <xf numFmtId="49" fontId="4" fillId="0" borderId="1" xfId="1" applyNumberFormat="1" applyFont="1" applyFill="1" applyBorder="1" applyAlignment="1">
      <alignment vertical="center" wrapText="1"/>
    </xf>
    <xf numFmtId="0" fontId="4" fillId="0" borderId="4" xfId="0" applyFont="1" applyFill="1" applyBorder="1" applyAlignment="1">
      <alignment horizontal="right" vertical="center"/>
    </xf>
    <xf numFmtId="0" fontId="7" fillId="0" borderId="4" xfId="0" applyFont="1" applyFill="1" applyBorder="1" applyAlignment="1">
      <alignment horizontal="right" vertical="center"/>
    </xf>
    <xf numFmtId="0" fontId="3" fillId="0" borderId="3" xfId="0" applyFont="1" applyFill="1" applyBorder="1" applyAlignment="1">
      <alignment horizontal="right" vertical="center"/>
    </xf>
    <xf numFmtId="188" fontId="3" fillId="0" borderId="1" xfId="1" applyNumberFormat="1" applyFont="1" applyFill="1" applyBorder="1" applyAlignment="1">
      <alignment horizontal="right" vertical="center"/>
    </xf>
    <xf numFmtId="187" fontId="4" fillId="0" borderId="1" xfId="0" applyNumberFormat="1"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wrapText="1"/>
    </xf>
    <xf numFmtId="188" fontId="4" fillId="0" borderId="0" xfId="1" applyNumberFormat="1" applyFont="1" applyFill="1" applyBorder="1" applyAlignment="1">
      <alignment horizontal="right" vertical="center"/>
    </xf>
    <xf numFmtId="3" fontId="4" fillId="0" borderId="0" xfId="0" applyNumberFormat="1" applyFont="1" applyFill="1" applyBorder="1" applyAlignment="1">
      <alignment vertical="center" wrapText="1"/>
    </xf>
    <xf numFmtId="187" fontId="4" fillId="0" borderId="0" xfId="0" applyNumberFormat="1" applyFont="1" applyFill="1" applyBorder="1" applyAlignment="1">
      <alignment horizontal="left" vertical="center" wrapText="1"/>
    </xf>
    <xf numFmtId="188" fontId="3" fillId="0" borderId="1" xfId="1"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Alignment="1">
      <alignment horizontal="left" vertical="top" wrapText="1"/>
    </xf>
    <xf numFmtId="3" fontId="6" fillId="0" borderId="1" xfId="0" applyNumberFormat="1" applyFont="1" applyFill="1" applyBorder="1" applyAlignment="1">
      <alignment vertical="center" wrapText="1"/>
    </xf>
    <xf numFmtId="2" fontId="6"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2"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3" fontId="4" fillId="3" borderId="1" xfId="0" applyNumberFormat="1" applyFont="1" applyFill="1" applyBorder="1" applyAlignment="1">
      <alignment vertical="center" wrapText="1"/>
    </xf>
    <xf numFmtId="2" fontId="4"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188" fontId="3" fillId="4" borderId="1" xfId="1" applyNumberFormat="1" applyFont="1" applyFill="1" applyBorder="1" applyAlignment="1">
      <alignment horizontal="center" vertical="center"/>
    </xf>
    <xf numFmtId="3" fontId="3" fillId="4" borderId="1" xfId="0" applyNumberFormat="1" applyFont="1" applyFill="1" applyBorder="1" applyAlignment="1">
      <alignment horizontal="center" vertical="center" wrapText="1"/>
    </xf>
    <xf numFmtId="187" fontId="3" fillId="4" borderId="1"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188" fontId="4" fillId="4" borderId="1" xfId="1" applyNumberFormat="1" applyFont="1" applyFill="1" applyBorder="1" applyAlignment="1">
      <alignment horizontal="right" vertical="center"/>
    </xf>
    <xf numFmtId="3" fontId="4" fillId="4" borderId="1" xfId="0" applyNumberFormat="1" applyFont="1" applyFill="1" applyBorder="1" applyAlignment="1">
      <alignment vertical="center" wrapText="1"/>
    </xf>
    <xf numFmtId="2" fontId="4" fillId="4" borderId="1"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Fill="1" applyAlignment="1">
      <alignment horizontal="left" vertical="center" wrapText="1"/>
    </xf>
    <xf numFmtId="3"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87" fontId="4" fillId="0" borderId="0" xfId="0" applyNumberFormat="1" applyFont="1" applyFill="1" applyBorder="1" applyAlignment="1">
      <alignment vertical="center" wrapText="1"/>
    </xf>
    <xf numFmtId="187" fontId="4" fillId="0" borderId="0" xfId="0" applyNumberFormat="1" applyFont="1" applyFill="1" applyBorder="1" applyAlignment="1">
      <alignment horizontal="center" vertical="center" wrapText="1"/>
    </xf>
    <xf numFmtId="0" fontId="4" fillId="0" borderId="0" xfId="0" applyFont="1" applyFill="1" applyAlignment="1">
      <alignment vertical="center" wrapText="1"/>
    </xf>
    <xf numFmtId="49" fontId="4" fillId="0" borderId="0" xfId="0" applyNumberFormat="1" applyFont="1" applyFill="1" applyBorder="1" applyAlignment="1">
      <alignment horizontal="center" vertical="center"/>
    </xf>
    <xf numFmtId="43" fontId="4" fillId="0" borderId="0" xfId="1" applyNumberFormat="1" applyFont="1" applyFill="1" applyBorder="1" applyAlignment="1">
      <alignment horizontal="right" vertical="center" wrapText="1"/>
    </xf>
    <xf numFmtId="43" fontId="4" fillId="0" borderId="0" xfId="1" applyNumberFormat="1" applyFont="1" applyFill="1" applyBorder="1" applyAlignment="1">
      <alignment horizontal="left" vertical="center" wrapText="1"/>
    </xf>
    <xf numFmtId="4" fontId="4" fillId="0" borderId="0" xfId="0" applyNumberFormat="1" applyFont="1" applyFill="1" applyBorder="1" applyAlignment="1">
      <alignment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vertical="center"/>
    </xf>
    <xf numFmtId="0" fontId="12" fillId="0" borderId="1" xfId="0" applyFont="1" applyFill="1" applyBorder="1" applyAlignment="1">
      <alignment vertical="center" wrapText="1"/>
    </xf>
    <xf numFmtId="3" fontId="12" fillId="0" borderId="1" xfId="0" applyNumberFormat="1" applyFont="1" applyFill="1" applyBorder="1" applyAlignment="1">
      <alignment vertical="center" wrapText="1"/>
    </xf>
    <xf numFmtId="2" fontId="12" fillId="0" borderId="1" xfId="0" applyNumberFormat="1" applyFont="1" applyFill="1" applyBorder="1" applyAlignment="1">
      <alignment vertical="center" wrapText="1"/>
    </xf>
    <xf numFmtId="4" fontId="12" fillId="0" borderId="1" xfId="0" applyNumberFormat="1" applyFont="1" applyFill="1" applyBorder="1" applyAlignment="1">
      <alignment vertical="center" wrapText="1"/>
    </xf>
    <xf numFmtId="3" fontId="12" fillId="0" borderId="1" xfId="0" applyNumberFormat="1" applyFont="1" applyFill="1" applyBorder="1" applyAlignment="1">
      <alignment horizontal="left" vertical="center" wrapText="1"/>
    </xf>
    <xf numFmtId="2" fontId="12" fillId="0" borderId="1" xfId="0" applyNumberFormat="1" applyFont="1" applyFill="1" applyBorder="1" applyAlignment="1">
      <alignment horizontal="left" vertical="center" wrapText="1"/>
    </xf>
    <xf numFmtId="43" fontId="12" fillId="0" borderId="1" xfId="1" applyFont="1" applyFill="1" applyBorder="1" applyAlignment="1">
      <alignment vertical="center" wrapText="1"/>
    </xf>
    <xf numFmtId="0" fontId="12" fillId="0" borderId="0" xfId="0" applyFont="1" applyFill="1" applyAlignment="1">
      <alignment vertical="center"/>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0" applyNumberFormat="1" applyFont="1" applyFill="1" applyBorder="1" applyAlignment="1">
      <alignment vertical="center" wrapText="1"/>
    </xf>
    <xf numFmtId="4" fontId="12" fillId="0" borderId="0" xfId="0" applyNumberFormat="1" applyFont="1" applyFill="1" applyBorder="1" applyAlignment="1">
      <alignment vertical="center" wrapText="1"/>
    </xf>
    <xf numFmtId="187" fontId="12" fillId="0" borderId="0" xfId="0" applyNumberFormat="1" applyFont="1" applyFill="1" applyBorder="1" applyAlignment="1">
      <alignment horizontal="center" vertical="center" wrapText="1"/>
    </xf>
    <xf numFmtId="0" fontId="12" fillId="0" borderId="0" xfId="0" applyFont="1" applyFill="1" applyAlignment="1">
      <alignment vertical="center" wrapText="1"/>
    </xf>
    <xf numFmtId="49" fontId="12" fillId="0" borderId="1" xfId="0" applyNumberFormat="1" applyFont="1" applyFill="1" applyBorder="1" applyAlignment="1">
      <alignment horizontal="center" vertical="center"/>
    </xf>
    <xf numFmtId="187" fontId="12" fillId="0" borderId="1" xfId="0" applyNumberFormat="1" applyFont="1" applyFill="1" applyBorder="1" applyAlignment="1">
      <alignment vertical="center" wrapText="1"/>
    </xf>
    <xf numFmtId="187" fontId="12" fillId="0" borderId="1" xfId="0" applyNumberFormat="1" applyFont="1" applyFill="1" applyBorder="1" applyAlignment="1">
      <alignment horizontal="center" vertical="center" wrapText="1"/>
    </xf>
    <xf numFmtId="188" fontId="12" fillId="0" borderId="1" xfId="1" applyNumberFormat="1" applyFont="1" applyFill="1" applyBorder="1" applyAlignment="1">
      <alignment vertical="center"/>
    </xf>
    <xf numFmtId="188" fontId="4" fillId="0" borderId="0" xfId="1" applyNumberFormat="1" applyFont="1" applyFill="1" applyBorder="1" applyAlignment="1">
      <alignment vertical="center"/>
    </xf>
    <xf numFmtId="0" fontId="15" fillId="0" borderId="0" xfId="0" applyFont="1" applyAlignment="1">
      <alignment vertical="center"/>
    </xf>
    <xf numFmtId="49" fontId="13" fillId="0" borderId="1" xfId="0" applyNumberFormat="1" applyFont="1" applyBorder="1" applyAlignment="1">
      <alignment vertical="center"/>
    </xf>
    <xf numFmtId="0" fontId="13" fillId="0" borderId="1" xfId="0" applyFont="1" applyBorder="1" applyAlignment="1">
      <alignment vertical="center"/>
    </xf>
    <xf numFmtId="0" fontId="12" fillId="0" borderId="1" xfId="0" applyFont="1" applyFill="1" applyBorder="1" applyAlignment="1">
      <alignment horizontal="center" vertical="center" wrapText="1"/>
    </xf>
    <xf numFmtId="0" fontId="12" fillId="0" borderId="0" xfId="0" applyFont="1" applyFill="1" applyBorder="1" applyAlignment="1">
      <alignment horizontal="left" vertical="center" wrapText="1"/>
    </xf>
    <xf numFmtId="188" fontId="12" fillId="0" borderId="0" xfId="1" applyNumberFormat="1" applyFont="1" applyFill="1" applyBorder="1" applyAlignment="1">
      <alignment horizontal="right" vertical="center"/>
    </xf>
    <xf numFmtId="187" fontId="12" fillId="0" borderId="0" xfId="0" applyNumberFormat="1" applyFont="1" applyFill="1" applyBorder="1" applyAlignment="1">
      <alignment horizontal="left" vertical="center" wrapText="1"/>
    </xf>
    <xf numFmtId="43" fontId="12" fillId="0" borderId="0" xfId="1" applyNumberFormat="1" applyFont="1" applyFill="1" applyBorder="1" applyAlignment="1">
      <alignment horizontal="left" vertical="center" wrapText="1"/>
    </xf>
    <xf numFmtId="43" fontId="12" fillId="0" borderId="0" xfId="1" applyNumberFormat="1" applyFont="1" applyFill="1" applyBorder="1" applyAlignment="1">
      <alignment horizontal="right" vertical="center" wrapText="1"/>
    </xf>
    <xf numFmtId="0" fontId="12" fillId="0" borderId="0" xfId="0" applyFont="1" applyFill="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88" fontId="12" fillId="0" borderId="1" xfId="1" applyNumberFormat="1" applyFont="1" applyFill="1" applyBorder="1" applyAlignment="1">
      <alignment horizontal="right" vertical="center" wrapText="1"/>
    </xf>
    <xf numFmtId="187" fontId="12" fillId="0" borderId="1" xfId="0" applyNumberFormat="1" applyFont="1" applyFill="1" applyBorder="1" applyAlignment="1">
      <alignment horizontal="left" vertical="center" wrapText="1"/>
    </xf>
    <xf numFmtId="43" fontId="12" fillId="0" borderId="1" xfId="1" applyNumberFormat="1" applyFont="1" applyFill="1" applyBorder="1" applyAlignment="1">
      <alignment horizontal="left" vertical="center" wrapText="1"/>
    </xf>
    <xf numFmtId="43" fontId="12" fillId="0" borderId="1" xfId="1" applyNumberFormat="1" applyFont="1" applyFill="1" applyBorder="1" applyAlignment="1">
      <alignment horizontal="right" vertical="center" wrapText="1"/>
    </xf>
    <xf numFmtId="49"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49" fontId="13" fillId="0" borderId="1" xfId="0" applyNumberFormat="1" applyFont="1" applyBorder="1" applyAlignment="1">
      <alignment vertical="center" wrapText="1"/>
    </xf>
    <xf numFmtId="0" fontId="13" fillId="0" borderId="1" xfId="0" applyFont="1" applyBorder="1" applyAlignment="1">
      <alignment vertical="center" wrapText="1"/>
    </xf>
    <xf numFmtId="0" fontId="15"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88" fontId="9" fillId="0" borderId="1" xfId="1"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187"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3" fontId="9" fillId="0" borderId="1" xfId="1" applyNumberFormat="1" applyFont="1" applyFill="1" applyBorder="1" applyAlignment="1">
      <alignment horizontal="center" vertical="center" wrapText="1"/>
    </xf>
    <xf numFmtId="0" fontId="9" fillId="0" borderId="0" xfId="0" applyFont="1" applyFill="1" applyAlignment="1">
      <alignment horizontal="center" vertical="center"/>
    </xf>
    <xf numFmtId="0" fontId="14"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3" xfId="0" applyFont="1" applyFill="1" applyBorder="1" applyAlignment="1">
      <alignment horizontal="center" vertical="top"/>
    </xf>
    <xf numFmtId="0" fontId="4" fillId="0" borderId="4"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188" fontId="4" fillId="0" borderId="3" xfId="1" applyNumberFormat="1" applyFont="1" applyFill="1" applyBorder="1" applyAlignment="1">
      <alignment horizontal="center" vertical="top"/>
    </xf>
    <xf numFmtId="188" fontId="4" fillId="0" borderId="4" xfId="1"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left" vertical="center" wrapText="1"/>
    </xf>
    <xf numFmtId="188" fontId="4" fillId="0" borderId="1" xfId="1" applyNumberFormat="1" applyFont="1" applyFill="1" applyBorder="1" applyAlignment="1">
      <alignment horizontal="center" vertical="center"/>
    </xf>
    <xf numFmtId="3" fontId="4"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188" fontId="4" fillId="0" borderId="1" xfId="1" applyNumberFormat="1" applyFont="1" applyFill="1" applyBorder="1" applyAlignment="1">
      <alignment horizontal="left" vertical="center"/>
    </xf>
    <xf numFmtId="0" fontId="4" fillId="0" borderId="1" xfId="0" applyFont="1" applyFill="1" applyBorder="1" applyAlignment="1" applyProtection="1">
      <alignment horizontal="left" vertical="center" wrapText="1"/>
      <protection locked="0"/>
    </xf>
    <xf numFmtId="188" fontId="4" fillId="0" borderId="1" xfId="1"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188" fontId="6" fillId="0" borderId="1" xfId="1"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left" vertical="top" wrapText="1"/>
    </xf>
    <xf numFmtId="3" fontId="6"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9" fillId="6" borderId="1"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9" fillId="5" borderId="1" xfId="0" applyFont="1" applyFill="1" applyBorder="1" applyAlignment="1">
      <alignment horizontal="left" vertical="center"/>
    </xf>
    <xf numFmtId="0" fontId="11" fillId="0" borderId="1" xfId="0" applyFont="1" applyFill="1" applyBorder="1" applyAlignment="1">
      <alignment horizontal="center" vertical="center"/>
    </xf>
    <xf numFmtId="0" fontId="17" fillId="0" borderId="0" xfId="0" applyFont="1" applyAlignment="1">
      <alignment horizontal="center" vertical="center"/>
    </xf>
  </cellXfs>
  <cellStyles count="2">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42" zoomScaleNormal="100" zoomScaleSheetLayoutView="100" workbookViewId="0">
      <selection sqref="A1:L1"/>
    </sheetView>
  </sheetViews>
  <sheetFormatPr defaultColWidth="9" defaultRowHeight="21" x14ac:dyDescent="0.2"/>
  <cols>
    <col min="1" max="1" width="4.375" style="77" bestFit="1" customWidth="1"/>
    <col min="2" max="2" width="29.875" style="78" customWidth="1"/>
    <col min="3" max="3" width="15.625" style="79" bestFit="1" customWidth="1"/>
    <col min="4" max="4" width="43.5" style="80" customWidth="1"/>
    <col min="5" max="5" width="15" style="80" customWidth="1"/>
    <col min="6" max="6" width="40.625" style="81" customWidth="1"/>
    <col min="7" max="7" width="39.5" style="81" customWidth="1"/>
    <col min="8" max="8" width="37.375" style="81" customWidth="1"/>
    <col min="9" max="9" width="17" style="82" bestFit="1" customWidth="1"/>
    <col min="10" max="16384" width="9" style="2"/>
  </cols>
  <sheetData>
    <row r="1" spans="1:9" x14ac:dyDescent="0.2">
      <c r="A1" s="206" t="s">
        <v>3</v>
      </c>
      <c r="B1" s="206"/>
      <c r="C1" s="206"/>
      <c r="D1" s="206"/>
      <c r="E1" s="206"/>
      <c r="F1" s="206"/>
      <c r="G1" s="206"/>
      <c r="H1" s="206"/>
      <c r="I1" s="206"/>
    </row>
    <row r="2" spans="1:9" s="9" customFormat="1" ht="42" x14ac:dyDescent="0.2">
      <c r="A2" s="3" t="s">
        <v>0</v>
      </c>
      <c r="B2" s="4" t="s">
        <v>51</v>
      </c>
      <c r="C2" s="5" t="s">
        <v>1</v>
      </c>
      <c r="D2" s="6" t="s">
        <v>2</v>
      </c>
      <c r="E2" s="6" t="s">
        <v>36</v>
      </c>
      <c r="F2" s="7" t="s">
        <v>27</v>
      </c>
      <c r="G2" s="8" t="s">
        <v>78</v>
      </c>
      <c r="H2" s="8" t="s">
        <v>79</v>
      </c>
      <c r="I2" s="4" t="s">
        <v>28</v>
      </c>
    </row>
    <row r="3" spans="1:9" s="9" customFormat="1" ht="63" x14ac:dyDescent="0.2">
      <c r="A3" s="3"/>
      <c r="B3" s="10" t="s">
        <v>31</v>
      </c>
      <c r="C3" s="5">
        <v>80225000</v>
      </c>
      <c r="D3" s="6"/>
      <c r="E3" s="6"/>
      <c r="F3" s="7"/>
      <c r="G3" s="7"/>
      <c r="H3" s="7"/>
      <c r="I3" s="4"/>
    </row>
    <row r="4" spans="1:9" s="9" customFormat="1" ht="42" x14ac:dyDescent="0.2">
      <c r="A4" s="3"/>
      <c r="B4" s="10" t="s">
        <v>30</v>
      </c>
      <c r="C4" s="5">
        <f>SUM(C5,C10)</f>
        <v>37130000</v>
      </c>
      <c r="D4" s="6"/>
      <c r="E4" s="6"/>
      <c r="F4" s="7"/>
      <c r="G4" s="7"/>
      <c r="H4" s="7"/>
      <c r="I4" s="4"/>
    </row>
    <row r="5" spans="1:9" s="9" customFormat="1" x14ac:dyDescent="0.2">
      <c r="A5" s="3"/>
      <c r="B5" s="10" t="s">
        <v>29</v>
      </c>
      <c r="C5" s="5">
        <f>SUM(C6:C8)</f>
        <v>31000000</v>
      </c>
      <c r="D5" s="6"/>
      <c r="E5" s="6"/>
      <c r="F5" s="7"/>
      <c r="G5" s="7"/>
      <c r="H5" s="7"/>
      <c r="I5" s="4"/>
    </row>
    <row r="6" spans="1:9" ht="402" customHeight="1" x14ac:dyDescent="0.2">
      <c r="A6" s="11">
        <v>1</v>
      </c>
      <c r="B6" s="12" t="s">
        <v>21</v>
      </c>
      <c r="C6" s="13">
        <v>7500000</v>
      </c>
      <c r="D6" s="14" t="s">
        <v>127</v>
      </c>
      <c r="E6" s="14" t="s">
        <v>123</v>
      </c>
      <c r="F6" s="15" t="s">
        <v>125</v>
      </c>
      <c r="G6" s="15" t="s">
        <v>126</v>
      </c>
      <c r="H6" s="15" t="s">
        <v>124</v>
      </c>
      <c r="I6" s="12" t="s">
        <v>122</v>
      </c>
    </row>
    <row r="7" spans="1:9" ht="193.5" customHeight="1" x14ac:dyDescent="0.2">
      <c r="A7" s="16">
        <v>2</v>
      </c>
      <c r="B7" s="17" t="s">
        <v>54</v>
      </c>
      <c r="C7" s="18">
        <v>4500000</v>
      </c>
      <c r="D7" s="14" t="s">
        <v>128</v>
      </c>
      <c r="E7" s="14" t="s">
        <v>87</v>
      </c>
      <c r="F7" s="19" t="s">
        <v>88</v>
      </c>
      <c r="G7" s="19" t="s">
        <v>89</v>
      </c>
      <c r="H7" s="19" t="s">
        <v>157</v>
      </c>
      <c r="I7" s="20" t="s">
        <v>48</v>
      </c>
    </row>
    <row r="8" spans="1:9" ht="372.75" customHeight="1" x14ac:dyDescent="0.2">
      <c r="A8" s="21">
        <v>3</v>
      </c>
      <c r="B8" s="17" t="s">
        <v>22</v>
      </c>
      <c r="C8" s="18">
        <v>19000000</v>
      </c>
      <c r="D8" s="14"/>
      <c r="E8" s="14" t="s">
        <v>43</v>
      </c>
      <c r="F8" s="19" t="s">
        <v>130</v>
      </c>
      <c r="G8" s="19" t="s">
        <v>132</v>
      </c>
      <c r="H8" s="19" t="s">
        <v>133</v>
      </c>
      <c r="I8" s="20" t="s">
        <v>129</v>
      </c>
    </row>
    <row r="9" spans="1:9" ht="126" x14ac:dyDescent="0.2">
      <c r="A9" s="21"/>
      <c r="B9" s="17"/>
      <c r="C9" s="18"/>
      <c r="D9" s="14"/>
      <c r="E9" s="14"/>
      <c r="F9" s="19"/>
      <c r="G9" s="19" t="s">
        <v>131</v>
      </c>
      <c r="H9" s="19"/>
      <c r="I9" s="20"/>
    </row>
    <row r="10" spans="1:9" ht="24.75" customHeight="1" x14ac:dyDescent="0.2">
      <c r="A10" s="21"/>
      <c r="B10" s="10" t="s">
        <v>32</v>
      </c>
      <c r="C10" s="18">
        <f>SUM(C11:C14)</f>
        <v>6130000</v>
      </c>
      <c r="D10" s="14"/>
      <c r="E10" s="14"/>
      <c r="F10" s="19"/>
      <c r="G10" s="19"/>
      <c r="H10" s="19"/>
      <c r="I10" s="20"/>
    </row>
    <row r="11" spans="1:9" ht="338.25" customHeight="1" x14ac:dyDescent="0.2">
      <c r="A11" s="16">
        <v>4</v>
      </c>
      <c r="B11" s="17" t="s">
        <v>16</v>
      </c>
      <c r="C11" s="18">
        <v>2500000</v>
      </c>
      <c r="D11" s="14" t="s">
        <v>76</v>
      </c>
      <c r="E11" s="14" t="s">
        <v>52</v>
      </c>
      <c r="F11" s="19" t="s">
        <v>56</v>
      </c>
      <c r="G11" s="19" t="s">
        <v>80</v>
      </c>
      <c r="H11" s="19" t="s">
        <v>81</v>
      </c>
      <c r="I11" s="20" t="s">
        <v>49</v>
      </c>
    </row>
    <row r="12" spans="1:9" ht="84" x14ac:dyDescent="0.2">
      <c r="A12" s="21">
        <v>5</v>
      </c>
      <c r="B12" s="17" t="s">
        <v>20</v>
      </c>
      <c r="C12" s="18">
        <v>630000</v>
      </c>
      <c r="D12" s="14" t="s">
        <v>134</v>
      </c>
      <c r="E12" s="14" t="s">
        <v>42</v>
      </c>
      <c r="F12" s="19" t="s">
        <v>135</v>
      </c>
      <c r="G12" s="19" t="s">
        <v>136</v>
      </c>
      <c r="H12" s="22" t="s">
        <v>138</v>
      </c>
      <c r="I12" s="20" t="s">
        <v>137</v>
      </c>
    </row>
    <row r="13" spans="1:9" s="29" customFormat="1" ht="350.25" customHeight="1" x14ac:dyDescent="0.2">
      <c r="A13" s="23">
        <v>6</v>
      </c>
      <c r="B13" s="24" t="s">
        <v>19</v>
      </c>
      <c r="C13" s="25">
        <v>1000000</v>
      </c>
      <c r="D13" s="26" t="s">
        <v>57</v>
      </c>
      <c r="E13" s="26" t="s">
        <v>58</v>
      </c>
      <c r="F13" s="27" t="s">
        <v>65</v>
      </c>
      <c r="G13" s="27" t="s">
        <v>82</v>
      </c>
      <c r="H13" s="27" t="s">
        <v>83</v>
      </c>
      <c r="I13" s="28" t="s">
        <v>33</v>
      </c>
    </row>
    <row r="14" spans="1:9" ht="309.75" customHeight="1" x14ac:dyDescent="0.2">
      <c r="A14" s="16">
        <v>7</v>
      </c>
      <c r="B14" s="30" t="s">
        <v>23</v>
      </c>
      <c r="C14" s="31">
        <v>2000000</v>
      </c>
      <c r="D14" s="32" t="s">
        <v>142</v>
      </c>
      <c r="E14" s="22" t="s">
        <v>143</v>
      </c>
      <c r="F14" s="19" t="s">
        <v>140</v>
      </c>
      <c r="G14" s="19" t="s">
        <v>144</v>
      </c>
      <c r="H14" s="33" t="s">
        <v>148</v>
      </c>
      <c r="I14" s="20" t="s">
        <v>139</v>
      </c>
    </row>
    <row r="15" spans="1:9" ht="336" x14ac:dyDescent="0.2">
      <c r="A15" s="16"/>
      <c r="B15" s="30"/>
      <c r="C15" s="31"/>
      <c r="D15" s="32" t="s">
        <v>145</v>
      </c>
      <c r="E15" s="22" t="s">
        <v>146</v>
      </c>
      <c r="F15" s="19" t="s">
        <v>141</v>
      </c>
      <c r="G15" s="19" t="s">
        <v>149</v>
      </c>
      <c r="H15" s="34" t="s">
        <v>147</v>
      </c>
      <c r="I15" s="20"/>
    </row>
    <row r="16" spans="1:9" x14ac:dyDescent="0.2">
      <c r="A16" s="16"/>
      <c r="B16" s="10" t="s">
        <v>34</v>
      </c>
      <c r="C16" s="18">
        <v>43095000</v>
      </c>
      <c r="D16" s="14"/>
      <c r="E16" s="14"/>
      <c r="F16" s="19"/>
      <c r="G16" s="19"/>
      <c r="H16" s="19"/>
      <c r="I16" s="20"/>
    </row>
    <row r="17" spans="1:9" ht="42" x14ac:dyDescent="0.2">
      <c r="A17" s="16"/>
      <c r="B17" s="10" t="s">
        <v>35</v>
      </c>
      <c r="C17" s="18">
        <f>SUM(C18,C21)</f>
        <v>43095000</v>
      </c>
      <c r="D17" s="14"/>
      <c r="E17" s="14"/>
      <c r="F17" s="19"/>
      <c r="G17" s="19"/>
      <c r="H17" s="19"/>
      <c r="I17" s="20"/>
    </row>
    <row r="18" spans="1:9" x14ac:dyDescent="0.2">
      <c r="A18" s="16"/>
      <c r="B18" s="10" t="s">
        <v>29</v>
      </c>
      <c r="C18" s="18">
        <f>SUM(C19:C20)</f>
        <v>3975000</v>
      </c>
      <c r="D18" s="14"/>
      <c r="E18" s="14"/>
      <c r="F18" s="19"/>
      <c r="G18" s="19"/>
      <c r="H18" s="19"/>
      <c r="I18" s="20"/>
    </row>
    <row r="19" spans="1:9" ht="315" x14ac:dyDescent="0.2">
      <c r="A19" s="16">
        <v>8</v>
      </c>
      <c r="B19" s="17" t="s">
        <v>17</v>
      </c>
      <c r="C19" s="18">
        <v>2475000</v>
      </c>
      <c r="D19" s="14" t="s">
        <v>77</v>
      </c>
      <c r="E19" s="14" t="s">
        <v>53</v>
      </c>
      <c r="F19" s="19" t="s">
        <v>84</v>
      </c>
      <c r="G19" s="19" t="s">
        <v>85</v>
      </c>
      <c r="H19" s="19" t="s">
        <v>86</v>
      </c>
      <c r="I19" s="20" t="s">
        <v>49</v>
      </c>
    </row>
    <row r="20" spans="1:9" ht="63" x14ac:dyDescent="0.2">
      <c r="A20" s="16">
        <v>9</v>
      </c>
      <c r="B20" s="17" t="s">
        <v>18</v>
      </c>
      <c r="C20" s="18">
        <v>1500000</v>
      </c>
      <c r="D20" s="14" t="s">
        <v>59</v>
      </c>
      <c r="E20" s="14"/>
      <c r="F20" s="19"/>
      <c r="G20" s="19"/>
      <c r="H20" s="19"/>
      <c r="I20" s="20"/>
    </row>
    <row r="21" spans="1:9" x14ac:dyDescent="0.2">
      <c r="A21" s="16"/>
      <c r="B21" s="10" t="s">
        <v>32</v>
      </c>
      <c r="C21" s="18">
        <f>SUM(C22:C43)</f>
        <v>39120000</v>
      </c>
      <c r="D21" s="14"/>
      <c r="E21" s="14"/>
      <c r="F21" s="19"/>
      <c r="G21" s="19"/>
      <c r="H21" s="19"/>
      <c r="I21" s="20"/>
    </row>
    <row r="22" spans="1:9" ht="193.5" customHeight="1" x14ac:dyDescent="0.2">
      <c r="A22" s="21">
        <v>10</v>
      </c>
      <c r="B22" s="17" t="s">
        <v>11</v>
      </c>
      <c r="C22" s="18">
        <v>4000000</v>
      </c>
      <c r="D22" s="14" t="s">
        <v>97</v>
      </c>
      <c r="E22" s="35" t="s">
        <v>98</v>
      </c>
      <c r="F22" s="19" t="s">
        <v>99</v>
      </c>
      <c r="G22" s="19" t="s">
        <v>152</v>
      </c>
      <c r="H22" s="36" t="s">
        <v>100</v>
      </c>
      <c r="I22" s="20" t="s">
        <v>41</v>
      </c>
    </row>
    <row r="23" spans="1:9" ht="105" x14ac:dyDescent="0.2">
      <c r="A23" s="16">
        <v>11</v>
      </c>
      <c r="B23" s="17" t="s">
        <v>5</v>
      </c>
      <c r="C23" s="18">
        <v>400000</v>
      </c>
      <c r="D23" s="14" t="s">
        <v>101</v>
      </c>
      <c r="E23" s="35" t="s">
        <v>102</v>
      </c>
      <c r="F23" s="19" t="s">
        <v>103</v>
      </c>
      <c r="G23" s="19" t="s">
        <v>104</v>
      </c>
      <c r="H23" s="19" t="s">
        <v>105</v>
      </c>
      <c r="I23" s="20" t="s">
        <v>41</v>
      </c>
    </row>
    <row r="24" spans="1:9" s="29" customFormat="1" ht="357" x14ac:dyDescent="0.2">
      <c r="A24" s="16">
        <v>12</v>
      </c>
      <c r="B24" s="17" t="s">
        <v>15</v>
      </c>
      <c r="C24" s="18">
        <v>2000000</v>
      </c>
      <c r="D24" s="14" t="s">
        <v>66</v>
      </c>
      <c r="E24" s="14"/>
      <c r="F24" s="19" t="s">
        <v>170</v>
      </c>
      <c r="G24" s="19" t="s">
        <v>169</v>
      </c>
      <c r="H24" s="19"/>
      <c r="I24" s="20" t="s">
        <v>47</v>
      </c>
    </row>
    <row r="25" spans="1:9" ht="399.75" customHeight="1" x14ac:dyDescent="0.2">
      <c r="A25" s="37"/>
      <c r="B25" s="38"/>
      <c r="C25" s="39"/>
      <c r="D25" s="40" t="s">
        <v>67</v>
      </c>
      <c r="E25" s="40"/>
      <c r="F25" s="41" t="s">
        <v>159</v>
      </c>
      <c r="G25" s="41"/>
      <c r="H25" s="41"/>
      <c r="I25" s="42"/>
    </row>
    <row r="26" spans="1:9" ht="63" x14ac:dyDescent="0.2">
      <c r="A26" s="23"/>
      <c r="B26" s="24"/>
      <c r="C26" s="39"/>
      <c r="D26" s="26"/>
      <c r="E26" s="26"/>
      <c r="F26" s="41" t="s">
        <v>158</v>
      </c>
      <c r="G26" s="41"/>
      <c r="H26" s="41"/>
      <c r="I26" s="28"/>
    </row>
    <row r="27" spans="1:9" s="29" customFormat="1" ht="380.25" customHeight="1" x14ac:dyDescent="0.2">
      <c r="A27" s="21">
        <v>13</v>
      </c>
      <c r="B27" s="17" t="s">
        <v>4</v>
      </c>
      <c r="C27" s="18">
        <v>1000000</v>
      </c>
      <c r="D27" s="14" t="s">
        <v>106</v>
      </c>
      <c r="E27" s="35" t="s">
        <v>102</v>
      </c>
      <c r="F27" s="19" t="s">
        <v>107</v>
      </c>
      <c r="G27" s="19" t="s">
        <v>108</v>
      </c>
      <c r="H27" s="19" t="s">
        <v>109</v>
      </c>
      <c r="I27" s="20" t="s">
        <v>41</v>
      </c>
    </row>
    <row r="28" spans="1:9" s="29" customFormat="1" ht="189" x14ac:dyDescent="0.2">
      <c r="A28" s="43"/>
      <c r="B28" s="24"/>
      <c r="C28" s="25"/>
      <c r="D28" s="26"/>
      <c r="E28" s="26"/>
      <c r="F28" s="27"/>
      <c r="G28" s="27" t="s">
        <v>110</v>
      </c>
      <c r="H28" s="27"/>
      <c r="I28" s="28"/>
    </row>
    <row r="29" spans="1:9" s="51" customFormat="1" ht="210" x14ac:dyDescent="0.2">
      <c r="A29" s="44">
        <v>14</v>
      </c>
      <c r="B29" s="45" t="s">
        <v>12</v>
      </c>
      <c r="C29" s="46">
        <v>2000000</v>
      </c>
      <c r="D29" s="47" t="s">
        <v>166</v>
      </c>
      <c r="E29" s="48" t="s">
        <v>102</v>
      </c>
      <c r="F29" s="49" t="s">
        <v>165</v>
      </c>
      <c r="G29" s="49" t="s">
        <v>167</v>
      </c>
      <c r="H29" s="49" t="s">
        <v>121</v>
      </c>
      <c r="I29" s="50" t="s">
        <v>41</v>
      </c>
    </row>
    <row r="30" spans="1:9" ht="84" x14ac:dyDescent="0.2">
      <c r="A30" s="21">
        <v>15</v>
      </c>
      <c r="B30" s="17" t="s">
        <v>14</v>
      </c>
      <c r="C30" s="18">
        <v>2000000</v>
      </c>
      <c r="D30" s="14" t="s">
        <v>60</v>
      </c>
      <c r="E30" s="14"/>
      <c r="F30" s="19" t="s">
        <v>168</v>
      </c>
      <c r="G30" s="19"/>
      <c r="H30" s="19"/>
      <c r="I30" s="20" t="s">
        <v>46</v>
      </c>
    </row>
    <row r="31" spans="1:9" s="29" customFormat="1" ht="331.5" customHeight="1" x14ac:dyDescent="0.2">
      <c r="A31" s="16">
        <v>16</v>
      </c>
      <c r="B31" s="17" t="s">
        <v>24</v>
      </c>
      <c r="C31" s="18">
        <v>1000000</v>
      </c>
      <c r="D31" s="14" t="s">
        <v>68</v>
      </c>
      <c r="E31" s="35" t="s">
        <v>55</v>
      </c>
      <c r="F31" s="19" t="s">
        <v>163</v>
      </c>
      <c r="G31" s="19" t="s">
        <v>162</v>
      </c>
      <c r="H31" s="19" t="s">
        <v>161</v>
      </c>
      <c r="I31" s="20" t="s">
        <v>46</v>
      </c>
    </row>
    <row r="32" spans="1:9" ht="210" x14ac:dyDescent="0.2">
      <c r="A32" s="23"/>
      <c r="B32" s="24"/>
      <c r="C32" s="25"/>
      <c r="D32" s="26" t="s">
        <v>61</v>
      </c>
      <c r="E32" s="52" t="s">
        <v>164</v>
      </c>
      <c r="F32" s="27"/>
      <c r="G32" s="27"/>
      <c r="H32" s="27"/>
      <c r="I32" s="28"/>
    </row>
    <row r="33" spans="1:9" ht="378" x14ac:dyDescent="0.2">
      <c r="A33" s="16">
        <v>17</v>
      </c>
      <c r="B33" s="17" t="s">
        <v>26</v>
      </c>
      <c r="C33" s="18">
        <v>3000000</v>
      </c>
      <c r="D33" s="14" t="s">
        <v>90</v>
      </c>
      <c r="E33" s="14" t="s">
        <v>91</v>
      </c>
      <c r="F33" s="19" t="s">
        <v>93</v>
      </c>
      <c r="G33" s="19" t="s">
        <v>94</v>
      </c>
      <c r="H33" s="19" t="s">
        <v>95</v>
      </c>
      <c r="I33" s="17" t="s">
        <v>96</v>
      </c>
    </row>
    <row r="34" spans="1:9" ht="210" x14ac:dyDescent="0.2">
      <c r="A34" s="16"/>
      <c r="B34" s="17"/>
      <c r="C34" s="18"/>
      <c r="D34" s="14" t="s">
        <v>69</v>
      </c>
      <c r="E34" s="14" t="s">
        <v>92</v>
      </c>
      <c r="F34" s="19"/>
      <c r="G34" s="19"/>
      <c r="H34" s="19"/>
      <c r="I34" s="20"/>
    </row>
    <row r="35" spans="1:9" ht="84" x14ac:dyDescent="0.2">
      <c r="A35" s="16">
        <v>18</v>
      </c>
      <c r="B35" s="17" t="s">
        <v>7</v>
      </c>
      <c r="C35" s="18">
        <v>1000000</v>
      </c>
      <c r="D35" s="14" t="s">
        <v>62</v>
      </c>
      <c r="E35" s="53" t="s">
        <v>45</v>
      </c>
      <c r="F35" s="19" t="s">
        <v>172</v>
      </c>
      <c r="G35" s="19" t="s">
        <v>174</v>
      </c>
      <c r="H35" s="19" t="s">
        <v>173</v>
      </c>
      <c r="I35" s="20" t="s">
        <v>46</v>
      </c>
    </row>
    <row r="36" spans="1:9" ht="336.75" customHeight="1" x14ac:dyDescent="0.2">
      <c r="A36" s="54">
        <v>19</v>
      </c>
      <c r="B36" s="55" t="s">
        <v>6</v>
      </c>
      <c r="C36" s="56">
        <v>5720000</v>
      </c>
      <c r="D36" s="57" t="s">
        <v>70</v>
      </c>
      <c r="E36" s="58" t="s">
        <v>102</v>
      </c>
      <c r="F36" s="59" t="s">
        <v>120</v>
      </c>
      <c r="G36" s="59" t="s">
        <v>150</v>
      </c>
      <c r="H36" s="59" t="s">
        <v>119</v>
      </c>
      <c r="I36" s="60" t="s">
        <v>41</v>
      </c>
    </row>
    <row r="37" spans="1:9" s="29" customFormat="1" ht="357" x14ac:dyDescent="0.2">
      <c r="A37" s="61"/>
      <c r="B37" s="62"/>
      <c r="C37" s="63"/>
      <c r="D37" s="64"/>
      <c r="E37" s="64"/>
      <c r="F37" s="65"/>
      <c r="G37" s="66" t="s">
        <v>151</v>
      </c>
      <c r="H37" s="66"/>
      <c r="I37" s="67"/>
    </row>
    <row r="38" spans="1:9" s="29" customFormat="1" ht="335.25" customHeight="1" x14ac:dyDescent="0.2">
      <c r="A38" s="43">
        <v>20</v>
      </c>
      <c r="B38" s="24" t="s">
        <v>40</v>
      </c>
      <c r="C38" s="25">
        <v>15000000</v>
      </c>
      <c r="D38" s="26" t="s">
        <v>71</v>
      </c>
      <c r="E38" s="26"/>
      <c r="F38" s="27" t="s">
        <v>153</v>
      </c>
      <c r="G38" s="27" t="s">
        <v>154</v>
      </c>
      <c r="H38" s="27" t="s">
        <v>117</v>
      </c>
      <c r="I38" s="28" t="s">
        <v>41</v>
      </c>
    </row>
    <row r="39" spans="1:9" ht="381" customHeight="1" x14ac:dyDescent="0.2">
      <c r="A39" s="43"/>
      <c r="B39" s="24"/>
      <c r="C39" s="25"/>
      <c r="D39" s="26"/>
      <c r="E39" s="26"/>
      <c r="F39" s="19" t="s">
        <v>72</v>
      </c>
      <c r="G39" s="19" t="s">
        <v>155</v>
      </c>
      <c r="H39" s="27"/>
      <c r="I39" s="28" t="s">
        <v>41</v>
      </c>
    </row>
    <row r="40" spans="1:9" ht="372" customHeight="1" x14ac:dyDescent="0.2">
      <c r="A40" s="43"/>
      <c r="B40" s="24"/>
      <c r="C40" s="25"/>
      <c r="D40" s="26"/>
      <c r="E40" s="26"/>
      <c r="F40" s="27" t="s">
        <v>73</v>
      </c>
      <c r="G40" s="27" t="s">
        <v>156</v>
      </c>
      <c r="H40" s="27"/>
      <c r="I40" s="28"/>
    </row>
    <row r="41" spans="1:9" ht="409.5" customHeight="1" x14ac:dyDescent="0.2">
      <c r="A41" s="43"/>
      <c r="B41" s="24"/>
      <c r="C41" s="25"/>
      <c r="D41" s="26"/>
      <c r="E41" s="26"/>
      <c r="F41" s="27"/>
      <c r="G41" s="27" t="s">
        <v>171</v>
      </c>
      <c r="H41" s="27"/>
      <c r="I41" s="28"/>
    </row>
    <row r="42" spans="1:9" ht="84" x14ac:dyDescent="0.2">
      <c r="A42" s="43"/>
      <c r="B42" s="24"/>
      <c r="C42" s="25"/>
      <c r="D42" s="26"/>
      <c r="E42" s="26"/>
      <c r="F42" s="27"/>
      <c r="G42" s="27" t="s">
        <v>118</v>
      </c>
      <c r="H42" s="27"/>
      <c r="I42" s="28"/>
    </row>
    <row r="43" spans="1:9" ht="105" x14ac:dyDescent="0.2">
      <c r="A43" s="16">
        <v>21</v>
      </c>
      <c r="B43" s="17" t="s">
        <v>13</v>
      </c>
      <c r="C43" s="18">
        <v>2000000</v>
      </c>
      <c r="D43" s="14" t="s">
        <v>112</v>
      </c>
      <c r="E43" s="35" t="s">
        <v>113</v>
      </c>
      <c r="F43" s="19" t="s">
        <v>114</v>
      </c>
      <c r="G43" s="19" t="s">
        <v>115</v>
      </c>
      <c r="H43" s="19" t="s">
        <v>116</v>
      </c>
      <c r="I43" s="20" t="s">
        <v>41</v>
      </c>
    </row>
    <row r="44" spans="1:9" x14ac:dyDescent="0.2">
      <c r="A44" s="16"/>
      <c r="B44" s="10" t="s">
        <v>37</v>
      </c>
      <c r="C44" s="18">
        <f>SUM(C45,C51)</f>
        <v>20700000</v>
      </c>
      <c r="D44" s="14"/>
      <c r="E44" s="14"/>
      <c r="F44" s="19"/>
      <c r="G44" s="19"/>
      <c r="H44" s="19"/>
      <c r="I44" s="20"/>
    </row>
    <row r="45" spans="1:9" ht="42" x14ac:dyDescent="0.2">
      <c r="A45" s="16"/>
      <c r="B45" s="10" t="s">
        <v>38</v>
      </c>
      <c r="C45" s="18">
        <f>SUM(C50:C50)</f>
        <v>4500000</v>
      </c>
      <c r="D45" s="14"/>
      <c r="E45" s="14"/>
      <c r="F45" s="19"/>
      <c r="G45" s="19"/>
      <c r="H45" s="19"/>
      <c r="I45" s="20"/>
    </row>
    <row r="46" spans="1:9" ht="359.25" customHeight="1" x14ac:dyDescent="0.2">
      <c r="A46" s="207">
        <v>23</v>
      </c>
      <c r="B46" s="209" t="s">
        <v>25</v>
      </c>
      <c r="C46" s="211">
        <v>15500000</v>
      </c>
      <c r="D46" s="57" t="s">
        <v>74</v>
      </c>
      <c r="E46" s="57"/>
      <c r="F46" s="68" t="s">
        <v>175</v>
      </c>
      <c r="G46" s="68"/>
      <c r="H46" s="68" t="s">
        <v>176</v>
      </c>
      <c r="I46" s="69" t="s">
        <v>46</v>
      </c>
    </row>
    <row r="47" spans="1:9" ht="348.75" customHeight="1" x14ac:dyDescent="0.2">
      <c r="A47" s="208"/>
      <c r="B47" s="210"/>
      <c r="C47" s="212"/>
      <c r="D47" s="26"/>
      <c r="E47" s="26"/>
      <c r="F47" s="1"/>
      <c r="G47" s="1"/>
      <c r="H47" s="27" t="s">
        <v>177</v>
      </c>
      <c r="I47" s="70"/>
    </row>
    <row r="48" spans="1:9" ht="352.5" customHeight="1" x14ac:dyDescent="0.2">
      <c r="A48" s="71"/>
      <c r="B48" s="28"/>
      <c r="C48" s="72"/>
      <c r="D48" s="26"/>
      <c r="E48" s="26"/>
      <c r="F48" s="1"/>
      <c r="G48" s="1"/>
      <c r="H48" s="27" t="s">
        <v>178</v>
      </c>
      <c r="I48" s="70"/>
    </row>
    <row r="49" spans="1:9" ht="306" customHeight="1" x14ac:dyDescent="0.2">
      <c r="A49" s="71"/>
      <c r="B49" s="28"/>
      <c r="C49" s="72"/>
      <c r="D49" s="26"/>
      <c r="E49" s="26"/>
      <c r="F49" s="1"/>
      <c r="G49" s="1"/>
      <c r="H49" s="27" t="s">
        <v>179</v>
      </c>
      <c r="I49" s="70"/>
    </row>
    <row r="50" spans="1:9" ht="168" x14ac:dyDescent="0.2">
      <c r="A50" s="16">
        <v>24</v>
      </c>
      <c r="B50" s="17" t="s">
        <v>8</v>
      </c>
      <c r="C50" s="18">
        <v>4500000</v>
      </c>
      <c r="D50" s="14" t="s">
        <v>63</v>
      </c>
      <c r="E50" s="14"/>
      <c r="F50" s="19" t="s">
        <v>50</v>
      </c>
      <c r="G50" s="19"/>
      <c r="H50" s="1"/>
      <c r="I50" s="20" t="s">
        <v>46</v>
      </c>
    </row>
    <row r="51" spans="1:9" ht="42" x14ac:dyDescent="0.2">
      <c r="A51" s="16"/>
      <c r="B51" s="10" t="s">
        <v>39</v>
      </c>
      <c r="C51" s="18">
        <f>SUM(C52:C54)</f>
        <v>16200000</v>
      </c>
      <c r="D51" s="14"/>
      <c r="E51" s="14"/>
      <c r="F51" s="19"/>
      <c r="G51" s="19"/>
      <c r="H51" s="19"/>
      <c r="I51" s="20"/>
    </row>
    <row r="52" spans="1:9" s="29" customFormat="1" ht="399" x14ac:dyDescent="0.2">
      <c r="A52" s="54">
        <v>25</v>
      </c>
      <c r="B52" s="55" t="s">
        <v>10</v>
      </c>
      <c r="C52" s="56">
        <v>10000000</v>
      </c>
      <c r="D52" s="57" t="s">
        <v>180</v>
      </c>
      <c r="E52" s="73" t="s">
        <v>102</v>
      </c>
      <c r="F52" s="74" t="s">
        <v>182</v>
      </c>
      <c r="G52" s="74" t="s">
        <v>184</v>
      </c>
      <c r="H52" s="74" t="s">
        <v>111</v>
      </c>
      <c r="I52" s="60" t="s">
        <v>41</v>
      </c>
    </row>
    <row r="53" spans="1:9" ht="252" x14ac:dyDescent="0.2">
      <c r="A53" s="23"/>
      <c r="B53" s="24"/>
      <c r="C53" s="25"/>
      <c r="D53" s="26" t="s">
        <v>181</v>
      </c>
      <c r="E53" s="52"/>
      <c r="F53" s="27" t="s">
        <v>183</v>
      </c>
      <c r="G53" s="27" t="s">
        <v>185</v>
      </c>
      <c r="H53" s="27"/>
      <c r="I53" s="28"/>
    </row>
    <row r="54" spans="1:9" ht="142.5" customHeight="1" x14ac:dyDescent="0.2">
      <c r="A54" s="21">
        <v>26</v>
      </c>
      <c r="B54" s="17" t="s">
        <v>9</v>
      </c>
      <c r="C54" s="18">
        <v>6200000</v>
      </c>
      <c r="D54" s="14" t="s">
        <v>75</v>
      </c>
      <c r="E54" s="14"/>
      <c r="F54" s="19" t="s">
        <v>44</v>
      </c>
      <c r="G54" s="19"/>
      <c r="H54" s="19"/>
      <c r="I54" s="20" t="s">
        <v>160</v>
      </c>
    </row>
    <row r="55" spans="1:9" x14ac:dyDescent="0.2">
      <c r="A55" s="21"/>
      <c r="B55" s="4" t="s">
        <v>64</v>
      </c>
      <c r="C55" s="75">
        <f>SUM(C54,C52,C50,C46,C43,C38,C36,C35,C33,C31,C30,C29,C27,C24,C23,C22,C20,C19,C14,C13,C12,C11,C8,C7,C6)</f>
        <v>116425000</v>
      </c>
      <c r="D55" s="14"/>
      <c r="E55" s="14"/>
      <c r="F55" s="76"/>
      <c r="G55" s="76"/>
      <c r="H55" s="76"/>
      <c r="I55" s="20"/>
    </row>
  </sheetData>
  <mergeCells count="4">
    <mergeCell ref="A1:I1"/>
    <mergeCell ref="A46:A47"/>
    <mergeCell ref="B46:B47"/>
    <mergeCell ref="C46:C47"/>
  </mergeCells>
  <pageMargins left="0.70866141732283472" right="0.70866141732283472" top="0.74803149606299213" bottom="0.74803149606299213" header="0.31496062992125984" footer="0.31496062992125984"/>
  <pageSetup paperSize="8" scale="74" fitToHeight="0" orientation="landscape" r:id="rId1"/>
  <headerFooter>
    <oddHeader>&amp;R&amp;P</oddHeader>
  </headerFooter>
  <rowBreaks count="1" manualBreakCount="1">
    <brk id="46" max="16383"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topLeftCell="B1" zoomScaleNormal="100" zoomScaleSheetLayoutView="50" workbookViewId="0">
      <pane xSplit="2" ySplit="2" topLeftCell="D3" activePane="bottomRight" state="frozen"/>
      <selection sqref="A1:L1"/>
      <selection pane="topRight" sqref="A1:L1"/>
      <selection pane="bottomLeft" sqref="A1:L1"/>
      <selection pane="bottomRight" sqref="A1:L1"/>
    </sheetView>
  </sheetViews>
  <sheetFormatPr defaultColWidth="9" defaultRowHeight="21" x14ac:dyDescent="0.2"/>
  <cols>
    <col min="1" max="1" width="4.375" style="106" bestFit="1" customWidth="1"/>
    <col min="2" max="2" width="29.875" style="107" customWidth="1"/>
    <col min="3" max="3" width="15.625" style="108" bestFit="1" customWidth="1"/>
    <col min="4" max="4" width="50.625" style="109" customWidth="1"/>
    <col min="5" max="5" width="51.125" style="110" customWidth="1"/>
    <col min="6" max="6" width="20.625" style="109" customWidth="1"/>
    <col min="7" max="7" width="23.875" style="109" customWidth="1"/>
    <col min="8" max="9" width="39.5" style="110" customWidth="1"/>
    <col min="10" max="10" width="36.75" style="110" bestFit="1" customWidth="1"/>
    <col min="11" max="11" width="37.375" style="110" customWidth="1"/>
    <col min="12" max="12" width="17" style="117" bestFit="1" customWidth="1"/>
    <col min="13" max="16384" width="9" style="2"/>
  </cols>
  <sheetData>
    <row r="1" spans="1:12" x14ac:dyDescent="0.2">
      <c r="A1" s="206" t="s">
        <v>3</v>
      </c>
      <c r="B1" s="206"/>
      <c r="C1" s="206"/>
      <c r="D1" s="206"/>
      <c r="E1" s="206"/>
      <c r="F1" s="206"/>
      <c r="G1" s="206"/>
      <c r="H1" s="206"/>
      <c r="I1" s="206"/>
      <c r="J1" s="206"/>
      <c r="K1" s="206"/>
      <c r="L1" s="206"/>
    </row>
    <row r="2" spans="1:12" s="9" customFormat="1" ht="42" x14ac:dyDescent="0.2">
      <c r="A2" s="83" t="s">
        <v>0</v>
      </c>
      <c r="B2" s="86" t="s">
        <v>51</v>
      </c>
      <c r="C2" s="111" t="s">
        <v>199</v>
      </c>
      <c r="D2" s="6" t="s">
        <v>2</v>
      </c>
      <c r="E2" s="87" t="s">
        <v>383</v>
      </c>
      <c r="F2" s="6" t="s">
        <v>198</v>
      </c>
      <c r="G2" s="6" t="s">
        <v>36</v>
      </c>
      <c r="H2" s="88" t="s">
        <v>78</v>
      </c>
      <c r="I2" s="88" t="s">
        <v>239</v>
      </c>
      <c r="J2" s="88" t="s">
        <v>189</v>
      </c>
      <c r="K2" s="88" t="s">
        <v>190</v>
      </c>
      <c r="L2" s="4" t="s">
        <v>28</v>
      </c>
    </row>
    <row r="3" spans="1:12" s="9" customFormat="1" ht="63" x14ac:dyDescent="0.2">
      <c r="A3" s="83"/>
      <c r="B3" s="128" t="s">
        <v>31</v>
      </c>
      <c r="C3" s="129">
        <v>80225000</v>
      </c>
      <c r="D3" s="130"/>
      <c r="E3" s="131"/>
      <c r="F3" s="130"/>
      <c r="G3" s="130"/>
      <c r="H3" s="131"/>
      <c r="I3" s="131"/>
      <c r="J3" s="131"/>
      <c r="K3" s="131"/>
      <c r="L3" s="132"/>
    </row>
    <row r="4" spans="1:12" s="9" customFormat="1" ht="42" x14ac:dyDescent="0.2">
      <c r="A4" s="83"/>
      <c r="B4" s="128" t="s">
        <v>30</v>
      </c>
      <c r="C4" s="129">
        <f>SUM(C5,C12)</f>
        <v>37130000</v>
      </c>
      <c r="D4" s="130"/>
      <c r="E4" s="131"/>
      <c r="F4" s="130"/>
      <c r="G4" s="130"/>
      <c r="H4" s="131"/>
      <c r="I4" s="131"/>
      <c r="J4" s="131"/>
      <c r="K4" s="131"/>
      <c r="L4" s="132"/>
    </row>
    <row r="5" spans="1:12" s="9" customFormat="1" x14ac:dyDescent="0.2">
      <c r="A5" s="83"/>
      <c r="B5" s="128" t="s">
        <v>29</v>
      </c>
      <c r="C5" s="129">
        <f>SUM(C6:C11)</f>
        <v>31000000</v>
      </c>
      <c r="D5" s="130"/>
      <c r="E5" s="131"/>
      <c r="F5" s="130"/>
      <c r="G5" s="130"/>
      <c r="H5" s="131"/>
      <c r="I5" s="131"/>
      <c r="J5" s="131"/>
      <c r="K5" s="131"/>
      <c r="L5" s="132"/>
    </row>
    <row r="6" spans="1:12" ht="111" customHeight="1" x14ac:dyDescent="0.2">
      <c r="A6" s="214">
        <v>1</v>
      </c>
      <c r="B6" s="217" t="s">
        <v>21</v>
      </c>
      <c r="C6" s="218">
        <v>7500000</v>
      </c>
      <c r="D6" s="84" t="s">
        <v>193</v>
      </c>
      <c r="E6" s="90" t="s">
        <v>238</v>
      </c>
      <c r="F6" s="84">
        <v>6816800</v>
      </c>
      <c r="G6" s="84" t="s">
        <v>195</v>
      </c>
      <c r="H6" s="90"/>
      <c r="I6" s="90"/>
      <c r="J6" s="90"/>
      <c r="K6" s="90"/>
      <c r="L6" s="213" t="s">
        <v>122</v>
      </c>
    </row>
    <row r="7" spans="1:12" ht="84" x14ac:dyDescent="0.2">
      <c r="A7" s="215"/>
      <c r="B7" s="217"/>
      <c r="C7" s="218"/>
      <c r="D7" s="84" t="s">
        <v>192</v>
      </c>
      <c r="E7" s="120" t="s">
        <v>187</v>
      </c>
      <c r="F7" s="84">
        <v>295900</v>
      </c>
      <c r="G7" s="84" t="s">
        <v>194</v>
      </c>
      <c r="H7" s="85"/>
      <c r="I7" s="85"/>
      <c r="J7" s="85"/>
      <c r="K7" s="85"/>
      <c r="L7" s="213"/>
    </row>
    <row r="8" spans="1:12" ht="126" x14ac:dyDescent="0.2">
      <c r="A8" s="216"/>
      <c r="B8" s="217"/>
      <c r="C8" s="218"/>
      <c r="D8" s="84" t="s">
        <v>186</v>
      </c>
      <c r="E8" s="120" t="s">
        <v>188</v>
      </c>
      <c r="F8" s="84">
        <v>387300</v>
      </c>
      <c r="G8" s="84" t="s">
        <v>191</v>
      </c>
      <c r="H8" s="85"/>
      <c r="I8" s="85"/>
      <c r="J8" s="85"/>
      <c r="K8" s="85"/>
      <c r="L8" s="213"/>
    </row>
    <row r="9" spans="1:12" ht="63" x14ac:dyDescent="0.2">
      <c r="A9" s="220">
        <v>2</v>
      </c>
      <c r="B9" s="217" t="s">
        <v>54</v>
      </c>
      <c r="C9" s="218">
        <v>4500000</v>
      </c>
      <c r="D9" s="84" t="s">
        <v>197</v>
      </c>
      <c r="E9" s="124" t="s">
        <v>433</v>
      </c>
      <c r="F9" s="84">
        <v>4410000</v>
      </c>
      <c r="G9" s="84"/>
      <c r="H9" s="85"/>
      <c r="I9" s="85"/>
      <c r="J9" s="85"/>
      <c r="K9" s="85"/>
      <c r="L9" s="213" t="s">
        <v>48</v>
      </c>
    </row>
    <row r="10" spans="1:12" ht="63" x14ac:dyDescent="0.2">
      <c r="A10" s="222"/>
      <c r="B10" s="217"/>
      <c r="C10" s="218"/>
      <c r="D10" s="84" t="s">
        <v>196</v>
      </c>
      <c r="E10" s="124" t="s">
        <v>432</v>
      </c>
      <c r="F10" s="84">
        <v>90000</v>
      </c>
      <c r="G10" s="84" t="s">
        <v>87</v>
      </c>
      <c r="H10" s="85"/>
      <c r="I10" s="85"/>
      <c r="J10" s="85"/>
      <c r="K10" s="85"/>
      <c r="L10" s="213"/>
    </row>
    <row r="11" spans="1:12" ht="147" x14ac:dyDescent="0.2">
      <c r="A11" s="95">
        <v>3</v>
      </c>
      <c r="B11" s="93" t="s">
        <v>22</v>
      </c>
      <c r="C11" s="94">
        <v>19000000</v>
      </c>
      <c r="D11" s="14" t="s">
        <v>347</v>
      </c>
      <c r="E11" s="124" t="s">
        <v>350</v>
      </c>
      <c r="F11" s="84"/>
      <c r="G11" s="84" t="s">
        <v>43</v>
      </c>
      <c r="H11" s="85"/>
      <c r="I11" s="85"/>
      <c r="J11" s="85"/>
      <c r="K11" s="85"/>
      <c r="L11" s="17" t="s">
        <v>129</v>
      </c>
    </row>
    <row r="12" spans="1:12" ht="24.75" customHeight="1" x14ac:dyDescent="0.2">
      <c r="A12" s="95"/>
      <c r="B12" s="128" t="s">
        <v>32</v>
      </c>
      <c r="C12" s="133">
        <f>SUM(C13:C27)</f>
        <v>6130000</v>
      </c>
      <c r="D12" s="134"/>
      <c r="E12" s="135"/>
      <c r="F12" s="134"/>
      <c r="G12" s="134"/>
      <c r="H12" s="135"/>
      <c r="I12" s="135"/>
      <c r="J12" s="135"/>
      <c r="K12" s="135"/>
      <c r="L12" s="136"/>
    </row>
    <row r="13" spans="1:12" ht="84" x14ac:dyDescent="0.2">
      <c r="A13" s="220">
        <v>4</v>
      </c>
      <c r="B13" s="217" t="s">
        <v>16</v>
      </c>
      <c r="C13" s="218">
        <v>2500000</v>
      </c>
      <c r="D13" s="84" t="s">
        <v>210</v>
      </c>
      <c r="E13" s="124" t="s">
        <v>385</v>
      </c>
      <c r="F13" s="84">
        <v>520000</v>
      </c>
      <c r="G13" s="84" t="s">
        <v>211</v>
      </c>
      <c r="H13" s="85"/>
      <c r="I13" s="85"/>
      <c r="J13" s="85"/>
      <c r="K13" s="85"/>
      <c r="L13" s="213" t="s">
        <v>49</v>
      </c>
    </row>
    <row r="14" spans="1:12" ht="42" x14ac:dyDescent="0.2">
      <c r="A14" s="221"/>
      <c r="B14" s="217"/>
      <c r="C14" s="218"/>
      <c r="D14" s="84" t="s">
        <v>200</v>
      </c>
      <c r="E14" s="124" t="s">
        <v>386</v>
      </c>
      <c r="F14" s="84">
        <v>300000</v>
      </c>
      <c r="G14" s="84" t="s">
        <v>387</v>
      </c>
      <c r="H14" s="85"/>
      <c r="I14" s="85"/>
      <c r="J14" s="85"/>
      <c r="K14" s="85"/>
      <c r="L14" s="213"/>
    </row>
    <row r="15" spans="1:12" x14ac:dyDescent="0.2">
      <c r="A15" s="221"/>
      <c r="B15" s="217"/>
      <c r="C15" s="218"/>
      <c r="D15" s="84" t="s">
        <v>201</v>
      </c>
      <c r="E15" s="122"/>
      <c r="F15" s="84"/>
      <c r="G15" s="84"/>
      <c r="H15" s="85"/>
      <c r="I15" s="85"/>
      <c r="J15" s="85"/>
      <c r="K15" s="85"/>
      <c r="L15" s="213"/>
    </row>
    <row r="16" spans="1:12" ht="84" x14ac:dyDescent="0.2">
      <c r="A16" s="221"/>
      <c r="B16" s="217"/>
      <c r="C16" s="218"/>
      <c r="D16" s="84" t="s">
        <v>348</v>
      </c>
      <c r="E16" s="120" t="s">
        <v>208</v>
      </c>
      <c r="F16" s="84">
        <v>300000</v>
      </c>
      <c r="G16" s="219" t="s">
        <v>204</v>
      </c>
      <c r="H16" s="85"/>
      <c r="I16" s="85"/>
      <c r="J16" s="85"/>
      <c r="K16" s="85"/>
      <c r="L16" s="213"/>
    </row>
    <row r="17" spans="1:12" ht="84" x14ac:dyDescent="0.2">
      <c r="A17" s="221"/>
      <c r="B17" s="217"/>
      <c r="C17" s="218"/>
      <c r="D17" s="84" t="s">
        <v>349</v>
      </c>
      <c r="E17" s="120" t="s">
        <v>207</v>
      </c>
      <c r="F17" s="84">
        <v>520000</v>
      </c>
      <c r="G17" s="219"/>
      <c r="H17" s="85"/>
      <c r="I17" s="85"/>
      <c r="J17" s="85"/>
      <c r="K17" s="85"/>
      <c r="L17" s="213"/>
    </row>
    <row r="18" spans="1:12" ht="63" x14ac:dyDescent="0.2">
      <c r="A18" s="221"/>
      <c r="B18" s="217"/>
      <c r="C18" s="218"/>
      <c r="D18" s="84" t="s">
        <v>202</v>
      </c>
      <c r="E18" s="120" t="s">
        <v>209</v>
      </c>
      <c r="F18" s="84">
        <v>500000</v>
      </c>
      <c r="G18" s="84" t="s">
        <v>205</v>
      </c>
      <c r="H18" s="85"/>
      <c r="I18" s="85"/>
      <c r="J18" s="85"/>
      <c r="K18" s="85"/>
      <c r="L18" s="213"/>
    </row>
    <row r="19" spans="1:12" ht="75" customHeight="1" x14ac:dyDescent="0.2">
      <c r="A19" s="222"/>
      <c r="B19" s="217"/>
      <c r="C19" s="218"/>
      <c r="D19" s="84" t="s">
        <v>203</v>
      </c>
      <c r="E19" s="122" t="s">
        <v>388</v>
      </c>
      <c r="F19" s="84">
        <v>360000</v>
      </c>
      <c r="G19" s="84" t="s">
        <v>206</v>
      </c>
      <c r="H19" s="85"/>
      <c r="I19" s="85"/>
      <c r="J19" s="85"/>
      <c r="K19" s="85"/>
      <c r="L19" s="213"/>
    </row>
    <row r="20" spans="1:12" ht="84" x14ac:dyDescent="0.2">
      <c r="A20" s="95">
        <v>5</v>
      </c>
      <c r="B20" s="93" t="s">
        <v>20</v>
      </c>
      <c r="C20" s="94">
        <v>630000</v>
      </c>
      <c r="D20" s="84" t="s">
        <v>212</v>
      </c>
      <c r="E20" s="120" t="s">
        <v>135</v>
      </c>
      <c r="F20" s="84">
        <v>630000</v>
      </c>
      <c r="G20" s="84" t="s">
        <v>42</v>
      </c>
      <c r="H20" s="124" t="s">
        <v>50</v>
      </c>
      <c r="I20" s="85"/>
      <c r="J20" s="96"/>
      <c r="K20" s="96"/>
      <c r="L20" s="17" t="s">
        <v>137</v>
      </c>
    </row>
    <row r="21" spans="1:12" s="29" customFormat="1" ht="84" x14ac:dyDescent="0.2">
      <c r="A21" s="97">
        <v>6</v>
      </c>
      <c r="B21" s="217" t="s">
        <v>19</v>
      </c>
      <c r="C21" s="223">
        <v>1000000</v>
      </c>
      <c r="D21" s="84" t="s">
        <v>423</v>
      </c>
      <c r="E21" s="122" t="s">
        <v>418</v>
      </c>
      <c r="F21" s="84"/>
      <c r="G21" s="84" t="s">
        <v>221</v>
      </c>
      <c r="H21" s="122"/>
      <c r="I21" s="122"/>
      <c r="J21" s="122"/>
      <c r="K21" s="122"/>
      <c r="L21" s="213" t="s">
        <v>33</v>
      </c>
    </row>
    <row r="22" spans="1:12" s="112" customFormat="1" ht="84" x14ac:dyDescent="0.2">
      <c r="A22" s="97"/>
      <c r="B22" s="217"/>
      <c r="C22" s="223"/>
      <c r="D22" s="84" t="s">
        <v>351</v>
      </c>
      <c r="E22" s="122" t="s">
        <v>419</v>
      </c>
      <c r="F22" s="84">
        <v>337680</v>
      </c>
      <c r="G22" s="114" t="s">
        <v>219</v>
      </c>
      <c r="H22" s="85"/>
      <c r="I22" s="85"/>
      <c r="J22" s="85"/>
      <c r="K22" s="85"/>
      <c r="L22" s="213"/>
    </row>
    <row r="23" spans="1:12" s="112" customFormat="1" ht="63" x14ac:dyDescent="0.2">
      <c r="A23" s="97"/>
      <c r="B23" s="217"/>
      <c r="C23" s="223"/>
      <c r="D23" s="84" t="s">
        <v>352</v>
      </c>
      <c r="E23" s="122" t="s">
        <v>420</v>
      </c>
      <c r="F23" s="84">
        <v>204000</v>
      </c>
      <c r="G23" s="114" t="s">
        <v>218</v>
      </c>
      <c r="H23" s="85"/>
      <c r="I23" s="85"/>
      <c r="J23" s="85"/>
      <c r="K23" s="85"/>
      <c r="L23" s="213"/>
    </row>
    <row r="24" spans="1:12" s="112" customFormat="1" ht="42" x14ac:dyDescent="0.2">
      <c r="A24" s="97"/>
      <c r="B24" s="217"/>
      <c r="C24" s="223"/>
      <c r="D24" s="84" t="s">
        <v>353</v>
      </c>
      <c r="E24" s="122" t="s">
        <v>421</v>
      </c>
      <c r="F24" s="84">
        <v>55200</v>
      </c>
      <c r="G24" s="114" t="s">
        <v>216</v>
      </c>
      <c r="H24" s="85"/>
      <c r="I24" s="85"/>
      <c r="J24" s="85"/>
      <c r="K24" s="85"/>
      <c r="L24" s="213"/>
    </row>
    <row r="25" spans="1:12" s="112" customFormat="1" ht="63" x14ac:dyDescent="0.2">
      <c r="A25" s="97"/>
      <c r="B25" s="217"/>
      <c r="C25" s="223"/>
      <c r="D25" s="84" t="s">
        <v>213</v>
      </c>
      <c r="E25" s="122" t="s">
        <v>215</v>
      </c>
      <c r="F25" s="84">
        <v>175240</v>
      </c>
      <c r="G25" s="114" t="s">
        <v>220</v>
      </c>
      <c r="H25" s="85"/>
      <c r="I25" s="85"/>
      <c r="J25" s="85"/>
      <c r="K25" s="85"/>
      <c r="L25" s="213"/>
    </row>
    <row r="26" spans="1:12" s="112" customFormat="1" ht="42" x14ac:dyDescent="0.2">
      <c r="A26" s="97"/>
      <c r="B26" s="217"/>
      <c r="C26" s="223"/>
      <c r="D26" s="84" t="s">
        <v>214</v>
      </c>
      <c r="E26" s="122" t="s">
        <v>422</v>
      </c>
      <c r="F26" s="84">
        <v>227880</v>
      </c>
      <c r="G26" s="84" t="s">
        <v>217</v>
      </c>
      <c r="H26" s="85"/>
      <c r="I26" s="85"/>
      <c r="J26" s="85"/>
      <c r="K26" s="85"/>
      <c r="L26" s="213"/>
    </row>
    <row r="27" spans="1:12" ht="84" customHeight="1" x14ac:dyDescent="0.2">
      <c r="A27" s="92">
        <v>7</v>
      </c>
      <c r="B27" s="224" t="s">
        <v>23</v>
      </c>
      <c r="C27" s="225">
        <v>2000000</v>
      </c>
      <c r="D27" s="98" t="s">
        <v>225</v>
      </c>
      <c r="E27" s="120" t="s">
        <v>226</v>
      </c>
      <c r="F27" s="84">
        <v>600000</v>
      </c>
      <c r="G27" s="113" t="s">
        <v>227</v>
      </c>
      <c r="H27" s="85"/>
      <c r="I27" s="85"/>
      <c r="J27" s="99"/>
      <c r="K27" s="99"/>
      <c r="L27" s="213" t="s">
        <v>139</v>
      </c>
    </row>
    <row r="28" spans="1:12" ht="126" x14ac:dyDescent="0.2">
      <c r="A28" s="92"/>
      <c r="B28" s="224"/>
      <c r="C28" s="225"/>
      <c r="D28" s="98" t="s">
        <v>222</v>
      </c>
      <c r="E28" s="120" t="s">
        <v>224</v>
      </c>
      <c r="F28" s="84">
        <v>450000</v>
      </c>
      <c r="G28" s="114" t="s">
        <v>223</v>
      </c>
      <c r="H28" s="85"/>
      <c r="I28" s="85"/>
      <c r="J28" s="99"/>
      <c r="K28" s="99"/>
      <c r="L28" s="213"/>
    </row>
    <row r="29" spans="1:12" ht="63" x14ac:dyDescent="0.2">
      <c r="A29" s="92"/>
      <c r="B29" s="224"/>
      <c r="C29" s="225"/>
      <c r="D29" s="98" t="s">
        <v>236</v>
      </c>
      <c r="E29" s="120" t="s">
        <v>229</v>
      </c>
      <c r="F29" s="84">
        <v>50000</v>
      </c>
      <c r="G29" s="114" t="s">
        <v>228</v>
      </c>
      <c r="H29" s="85"/>
      <c r="I29" s="85"/>
      <c r="J29" s="99"/>
      <c r="K29" s="99"/>
      <c r="L29" s="213"/>
    </row>
    <row r="30" spans="1:12" ht="63" x14ac:dyDescent="0.2">
      <c r="A30" s="92"/>
      <c r="B30" s="224"/>
      <c r="C30" s="225"/>
      <c r="D30" s="98" t="s">
        <v>235</v>
      </c>
      <c r="E30" s="120" t="s">
        <v>230</v>
      </c>
      <c r="F30" s="84">
        <v>50000</v>
      </c>
      <c r="G30" s="114" t="s">
        <v>223</v>
      </c>
      <c r="H30" s="85"/>
      <c r="I30" s="85"/>
      <c r="J30" s="99"/>
      <c r="K30" s="99"/>
      <c r="L30" s="213"/>
    </row>
    <row r="31" spans="1:12" ht="42" x14ac:dyDescent="0.2">
      <c r="A31" s="92"/>
      <c r="B31" s="224"/>
      <c r="C31" s="225"/>
      <c r="D31" s="98" t="s">
        <v>234</v>
      </c>
      <c r="E31" s="122" t="s">
        <v>232</v>
      </c>
      <c r="F31" s="84">
        <v>350000</v>
      </c>
      <c r="G31" s="114" t="s">
        <v>231</v>
      </c>
      <c r="H31" s="85"/>
      <c r="I31" s="85"/>
      <c r="J31" s="99"/>
      <c r="K31" s="99"/>
      <c r="L31" s="213"/>
    </row>
    <row r="32" spans="1:12" ht="42" x14ac:dyDescent="0.2">
      <c r="A32" s="92"/>
      <c r="B32" s="224"/>
      <c r="C32" s="225"/>
      <c r="D32" s="98" t="s">
        <v>237</v>
      </c>
      <c r="E32" s="120" t="s">
        <v>233</v>
      </c>
      <c r="F32" s="84">
        <v>500000</v>
      </c>
      <c r="G32" s="114" t="s">
        <v>240</v>
      </c>
      <c r="H32" s="85"/>
      <c r="I32" s="85"/>
      <c r="J32" s="99"/>
      <c r="K32" s="99"/>
      <c r="L32" s="213"/>
    </row>
    <row r="33" spans="1:12" x14ac:dyDescent="0.2">
      <c r="A33" s="92"/>
      <c r="B33" s="128" t="s">
        <v>34</v>
      </c>
      <c r="C33" s="133">
        <v>43095000</v>
      </c>
      <c r="D33" s="134"/>
      <c r="E33" s="135"/>
      <c r="F33" s="134"/>
      <c r="G33" s="134"/>
      <c r="H33" s="135"/>
      <c r="I33" s="135"/>
      <c r="J33" s="135"/>
      <c r="K33" s="135"/>
      <c r="L33" s="136"/>
    </row>
    <row r="34" spans="1:12" ht="42" x14ac:dyDescent="0.2">
      <c r="A34" s="92"/>
      <c r="B34" s="128" t="s">
        <v>35</v>
      </c>
      <c r="C34" s="133">
        <f>SUM(C35,C43)</f>
        <v>43095000</v>
      </c>
      <c r="D34" s="134"/>
      <c r="E34" s="135"/>
      <c r="F34" s="134"/>
      <c r="G34" s="134"/>
      <c r="H34" s="135"/>
      <c r="I34" s="135"/>
      <c r="J34" s="135"/>
      <c r="K34" s="135"/>
      <c r="L34" s="136"/>
    </row>
    <row r="35" spans="1:12" x14ac:dyDescent="0.2">
      <c r="A35" s="92"/>
      <c r="B35" s="128" t="s">
        <v>29</v>
      </c>
      <c r="C35" s="133">
        <f>SUM(C36:C42)</f>
        <v>3975000</v>
      </c>
      <c r="D35" s="134"/>
      <c r="E35" s="135"/>
      <c r="F35" s="134"/>
      <c r="G35" s="134"/>
      <c r="H35" s="135"/>
      <c r="I35" s="135"/>
      <c r="J35" s="135"/>
      <c r="K35" s="135"/>
      <c r="L35" s="136"/>
    </row>
    <row r="36" spans="1:12" ht="42" x14ac:dyDescent="0.2">
      <c r="A36" s="92">
        <v>8</v>
      </c>
      <c r="B36" s="217" t="s">
        <v>17</v>
      </c>
      <c r="C36" s="218">
        <v>2475000</v>
      </c>
      <c r="D36" s="84" t="s">
        <v>394</v>
      </c>
      <c r="E36" s="122" t="s">
        <v>389</v>
      </c>
      <c r="F36" s="84">
        <v>5000</v>
      </c>
      <c r="G36" s="84" t="s">
        <v>390</v>
      </c>
      <c r="H36" s="85"/>
      <c r="I36" s="85"/>
      <c r="J36" s="85"/>
      <c r="K36" s="85"/>
      <c r="L36" s="213" t="s">
        <v>49</v>
      </c>
    </row>
    <row r="37" spans="1:12" ht="63" x14ac:dyDescent="0.2">
      <c r="A37" s="92"/>
      <c r="B37" s="217"/>
      <c r="C37" s="218"/>
      <c r="D37" s="84" t="s">
        <v>393</v>
      </c>
      <c r="E37" s="122" t="s">
        <v>247</v>
      </c>
      <c r="F37" s="84">
        <v>184300</v>
      </c>
      <c r="G37" s="84" t="s">
        <v>243</v>
      </c>
      <c r="H37" s="85"/>
      <c r="I37" s="85"/>
      <c r="J37" s="85"/>
      <c r="K37" s="85"/>
      <c r="L37" s="213"/>
    </row>
    <row r="38" spans="1:12" ht="42" x14ac:dyDescent="0.2">
      <c r="A38" s="92"/>
      <c r="B38" s="217"/>
      <c r="C38" s="218"/>
      <c r="D38" s="84" t="s">
        <v>241</v>
      </c>
      <c r="E38" s="122" t="s">
        <v>391</v>
      </c>
      <c r="F38" s="84">
        <v>153000</v>
      </c>
      <c r="G38" s="84" t="s">
        <v>244</v>
      </c>
      <c r="H38" s="85"/>
      <c r="I38" s="85"/>
      <c r="J38" s="85"/>
      <c r="K38" s="85"/>
      <c r="L38" s="213"/>
    </row>
    <row r="39" spans="1:12" ht="42" x14ac:dyDescent="0.2">
      <c r="A39" s="92"/>
      <c r="B39" s="217"/>
      <c r="C39" s="218"/>
      <c r="D39" s="84" t="s">
        <v>392</v>
      </c>
      <c r="E39" s="122" t="s">
        <v>391</v>
      </c>
      <c r="F39" s="84">
        <v>32700</v>
      </c>
      <c r="G39" s="84" t="s">
        <v>244</v>
      </c>
      <c r="H39" s="85"/>
      <c r="I39" s="85"/>
      <c r="J39" s="85"/>
      <c r="K39" s="85"/>
      <c r="L39" s="213"/>
    </row>
    <row r="40" spans="1:12" ht="105" x14ac:dyDescent="0.2">
      <c r="A40" s="92"/>
      <c r="B40" s="217"/>
      <c r="C40" s="218"/>
      <c r="D40" s="84" t="s">
        <v>395</v>
      </c>
      <c r="E40" s="122" t="s">
        <v>248</v>
      </c>
      <c r="F40" s="84">
        <v>1800000</v>
      </c>
      <c r="G40" s="84" t="s">
        <v>245</v>
      </c>
      <c r="H40" s="85"/>
      <c r="I40" s="85"/>
      <c r="J40" s="85"/>
      <c r="K40" s="85"/>
      <c r="L40" s="213"/>
    </row>
    <row r="41" spans="1:12" ht="63" x14ac:dyDescent="0.2">
      <c r="A41" s="92"/>
      <c r="B41" s="217"/>
      <c r="C41" s="218"/>
      <c r="D41" s="84" t="s">
        <v>242</v>
      </c>
      <c r="E41" s="122" t="s">
        <v>249</v>
      </c>
      <c r="F41" s="84">
        <v>300000</v>
      </c>
      <c r="G41" s="84" t="s">
        <v>246</v>
      </c>
      <c r="H41" s="85"/>
      <c r="I41" s="85"/>
      <c r="J41" s="85"/>
      <c r="K41" s="85"/>
      <c r="L41" s="213"/>
    </row>
    <row r="42" spans="1:12" ht="63" x14ac:dyDescent="0.2">
      <c r="A42" s="92">
        <v>9</v>
      </c>
      <c r="B42" s="93" t="s">
        <v>18</v>
      </c>
      <c r="C42" s="94">
        <v>1500000</v>
      </c>
      <c r="D42" s="84" t="s">
        <v>250</v>
      </c>
      <c r="E42" s="124"/>
      <c r="F42" s="84">
        <v>1000000</v>
      </c>
      <c r="G42" s="84"/>
      <c r="H42" s="85"/>
      <c r="I42" s="85"/>
      <c r="J42" s="85"/>
      <c r="K42" s="85"/>
      <c r="L42" s="17"/>
    </row>
    <row r="43" spans="1:12" x14ac:dyDescent="0.2">
      <c r="A43" s="92"/>
      <c r="B43" s="128" t="s">
        <v>32</v>
      </c>
      <c r="C43" s="133">
        <f>SUM(C44:C102)</f>
        <v>39120000</v>
      </c>
      <c r="D43" s="134"/>
      <c r="E43" s="135"/>
      <c r="F43" s="134"/>
      <c r="G43" s="134"/>
      <c r="H43" s="135"/>
      <c r="I43" s="135"/>
      <c r="J43" s="135"/>
      <c r="K43" s="135"/>
      <c r="L43" s="136"/>
    </row>
    <row r="44" spans="1:12" ht="42" x14ac:dyDescent="0.2">
      <c r="A44" s="95">
        <v>10</v>
      </c>
      <c r="B44" s="217" t="s">
        <v>11</v>
      </c>
      <c r="C44" s="218">
        <v>4000000</v>
      </c>
      <c r="D44" s="84" t="s">
        <v>354</v>
      </c>
      <c r="E44" s="120" t="s">
        <v>256</v>
      </c>
      <c r="F44" s="84">
        <v>2500000</v>
      </c>
      <c r="G44" s="219" t="s">
        <v>251</v>
      </c>
      <c r="H44" s="85"/>
      <c r="I44" s="85"/>
      <c r="J44" s="100"/>
      <c r="K44" s="100"/>
      <c r="L44" s="213" t="s">
        <v>41</v>
      </c>
    </row>
    <row r="45" spans="1:12" ht="42" x14ac:dyDescent="0.2">
      <c r="A45" s="95"/>
      <c r="B45" s="217"/>
      <c r="C45" s="218"/>
      <c r="D45" s="84" t="s">
        <v>355</v>
      </c>
      <c r="E45" s="120" t="s">
        <v>254</v>
      </c>
      <c r="F45" s="84">
        <v>200000</v>
      </c>
      <c r="G45" s="219"/>
      <c r="H45" s="85"/>
      <c r="I45" s="85"/>
      <c r="J45" s="100"/>
      <c r="K45" s="100"/>
      <c r="L45" s="213"/>
    </row>
    <row r="46" spans="1:12" ht="42" x14ac:dyDescent="0.2">
      <c r="A46" s="95"/>
      <c r="B46" s="217"/>
      <c r="C46" s="218"/>
      <c r="D46" s="84" t="s">
        <v>356</v>
      </c>
      <c r="E46" s="120" t="s">
        <v>255</v>
      </c>
      <c r="F46" s="84">
        <v>724000</v>
      </c>
      <c r="G46" s="219"/>
      <c r="H46" s="85"/>
      <c r="I46" s="85"/>
      <c r="J46" s="100"/>
      <c r="K46" s="100"/>
      <c r="L46" s="213"/>
    </row>
    <row r="47" spans="1:12" ht="84" x14ac:dyDescent="0.2">
      <c r="A47" s="95"/>
      <c r="B47" s="217"/>
      <c r="C47" s="218"/>
      <c r="D47" s="84" t="s">
        <v>252</v>
      </c>
      <c r="E47" s="120" t="s">
        <v>253</v>
      </c>
      <c r="F47" s="84">
        <v>576000</v>
      </c>
      <c r="G47" s="219"/>
      <c r="H47" s="85"/>
      <c r="I47" s="85"/>
      <c r="J47" s="100"/>
      <c r="K47" s="100"/>
      <c r="L47" s="213"/>
    </row>
    <row r="48" spans="1:12" ht="63" x14ac:dyDescent="0.2">
      <c r="A48" s="92">
        <v>11</v>
      </c>
      <c r="B48" s="93" t="s">
        <v>5</v>
      </c>
      <c r="C48" s="94">
        <v>400000</v>
      </c>
      <c r="D48" s="84" t="s">
        <v>101</v>
      </c>
      <c r="E48" s="120" t="s">
        <v>103</v>
      </c>
      <c r="F48" s="84">
        <v>400000</v>
      </c>
      <c r="G48" s="53" t="s">
        <v>257</v>
      </c>
      <c r="H48" s="85"/>
      <c r="I48" s="85"/>
      <c r="J48" s="85"/>
      <c r="K48" s="85"/>
      <c r="L48" s="17" t="s">
        <v>41</v>
      </c>
    </row>
    <row r="49" spans="1:12" s="29" customFormat="1" ht="42" x14ac:dyDescent="0.2">
      <c r="A49" s="92">
        <v>12</v>
      </c>
      <c r="B49" s="217" t="s">
        <v>15</v>
      </c>
      <c r="C49" s="223">
        <v>2000000</v>
      </c>
      <c r="D49" s="84" t="s">
        <v>357</v>
      </c>
      <c r="E49" s="122" t="s">
        <v>414</v>
      </c>
      <c r="F49" s="84">
        <v>5000</v>
      </c>
      <c r="G49" s="114" t="s">
        <v>413</v>
      </c>
      <c r="H49" s="85"/>
      <c r="I49" s="85"/>
      <c r="J49" s="85"/>
      <c r="K49" s="85"/>
      <c r="L49" s="213" t="s">
        <v>47</v>
      </c>
    </row>
    <row r="50" spans="1:12" ht="315" x14ac:dyDescent="0.2">
      <c r="A50" s="97"/>
      <c r="B50" s="217"/>
      <c r="C50" s="223"/>
      <c r="D50" s="84" t="s">
        <v>258</v>
      </c>
      <c r="E50" s="120" t="s">
        <v>416</v>
      </c>
      <c r="F50" s="84">
        <v>230000</v>
      </c>
      <c r="G50" s="84" t="s">
        <v>411</v>
      </c>
      <c r="H50" s="85" t="s">
        <v>415</v>
      </c>
      <c r="I50" s="85"/>
      <c r="J50" s="85"/>
      <c r="K50" s="85"/>
      <c r="L50" s="213"/>
    </row>
    <row r="51" spans="1:12" ht="315" x14ac:dyDescent="0.2">
      <c r="A51" s="97"/>
      <c r="B51" s="217"/>
      <c r="C51" s="223"/>
      <c r="D51" s="84" t="s">
        <v>267</v>
      </c>
      <c r="E51" s="120" t="s">
        <v>417</v>
      </c>
      <c r="F51" s="84">
        <v>280000</v>
      </c>
      <c r="G51" s="84" t="s">
        <v>410</v>
      </c>
      <c r="H51" s="85" t="s">
        <v>412</v>
      </c>
      <c r="I51" s="85"/>
      <c r="J51" s="85"/>
      <c r="K51" s="85"/>
      <c r="L51" s="213"/>
    </row>
    <row r="52" spans="1:12" ht="63" x14ac:dyDescent="0.2">
      <c r="A52" s="97"/>
      <c r="B52" s="217"/>
      <c r="C52" s="223"/>
      <c r="D52" s="84" t="s">
        <v>259</v>
      </c>
      <c r="E52" s="122" t="s">
        <v>396</v>
      </c>
      <c r="F52" s="84">
        <v>5000</v>
      </c>
      <c r="G52" s="115" t="s">
        <v>405</v>
      </c>
      <c r="H52" s="85"/>
      <c r="I52" s="85"/>
      <c r="J52" s="85"/>
      <c r="K52" s="85"/>
      <c r="L52" s="213"/>
    </row>
    <row r="53" spans="1:12" x14ac:dyDescent="0.2">
      <c r="A53" s="97"/>
      <c r="B53" s="217"/>
      <c r="C53" s="223"/>
      <c r="D53" s="84" t="s">
        <v>260</v>
      </c>
      <c r="E53" s="122" t="s">
        <v>397</v>
      </c>
      <c r="F53" s="84">
        <v>57000</v>
      </c>
      <c r="G53" s="123" t="s">
        <v>406</v>
      </c>
      <c r="H53" s="85"/>
      <c r="I53" s="85"/>
      <c r="J53" s="85"/>
      <c r="K53" s="85"/>
      <c r="L53" s="213"/>
    </row>
    <row r="54" spans="1:12" ht="42" x14ac:dyDescent="0.2">
      <c r="A54" s="97"/>
      <c r="B54" s="217"/>
      <c r="C54" s="223"/>
      <c r="D54" s="84" t="s">
        <v>261</v>
      </c>
      <c r="E54" s="122" t="s">
        <v>398</v>
      </c>
      <c r="F54" s="84">
        <v>180000</v>
      </c>
      <c r="G54" s="123" t="s">
        <v>407</v>
      </c>
      <c r="H54" s="85"/>
      <c r="I54" s="85"/>
      <c r="J54" s="85"/>
      <c r="K54" s="85"/>
      <c r="L54" s="213"/>
    </row>
    <row r="55" spans="1:12" x14ac:dyDescent="0.2">
      <c r="A55" s="97"/>
      <c r="B55" s="217"/>
      <c r="C55" s="223"/>
      <c r="D55" s="84" t="s">
        <v>262</v>
      </c>
      <c r="E55" s="122" t="s">
        <v>399</v>
      </c>
      <c r="F55" s="84">
        <v>180000</v>
      </c>
      <c r="G55" s="123" t="s">
        <v>407</v>
      </c>
      <c r="H55" s="85"/>
      <c r="I55" s="85"/>
      <c r="J55" s="85"/>
      <c r="K55" s="85"/>
      <c r="L55" s="213"/>
    </row>
    <row r="56" spans="1:12" ht="42" x14ac:dyDescent="0.2">
      <c r="A56" s="97"/>
      <c r="B56" s="217"/>
      <c r="C56" s="223"/>
      <c r="D56" s="84" t="s">
        <v>263</v>
      </c>
      <c r="E56" s="122" t="s">
        <v>400</v>
      </c>
      <c r="F56" s="84">
        <v>180000</v>
      </c>
      <c r="G56" s="123" t="s">
        <v>407</v>
      </c>
      <c r="H56" s="85"/>
      <c r="I56" s="85"/>
      <c r="J56" s="85"/>
      <c r="K56" s="85"/>
      <c r="L56" s="213"/>
    </row>
    <row r="57" spans="1:12" ht="42" x14ac:dyDescent="0.2">
      <c r="A57" s="97"/>
      <c r="B57" s="217"/>
      <c r="C57" s="223"/>
      <c r="D57" s="84" t="s">
        <v>264</v>
      </c>
      <c r="E57" s="122" t="s">
        <v>401</v>
      </c>
      <c r="F57" s="84">
        <v>230000</v>
      </c>
      <c r="G57" s="123" t="s">
        <v>407</v>
      </c>
      <c r="H57" s="85"/>
      <c r="I57" s="85"/>
      <c r="J57" s="85"/>
      <c r="K57" s="85"/>
      <c r="L57" s="213"/>
    </row>
    <row r="58" spans="1:12" x14ac:dyDescent="0.2">
      <c r="A58" s="97"/>
      <c r="B58" s="217"/>
      <c r="C58" s="223"/>
      <c r="D58" s="84" t="s">
        <v>265</v>
      </c>
      <c r="E58" s="122" t="s">
        <v>402</v>
      </c>
      <c r="F58" s="84">
        <v>180000</v>
      </c>
      <c r="G58" s="123" t="s">
        <v>407</v>
      </c>
      <c r="H58" s="85"/>
      <c r="I58" s="85"/>
      <c r="J58" s="85"/>
      <c r="K58" s="85"/>
      <c r="L58" s="213"/>
    </row>
    <row r="59" spans="1:12" x14ac:dyDescent="0.2">
      <c r="A59" s="97"/>
      <c r="B59" s="217"/>
      <c r="C59" s="223"/>
      <c r="D59" s="84" t="s">
        <v>268</v>
      </c>
      <c r="E59" s="122" t="s">
        <v>403</v>
      </c>
      <c r="F59" s="84">
        <v>373000</v>
      </c>
      <c r="G59" s="123" t="s">
        <v>408</v>
      </c>
      <c r="H59" s="85"/>
      <c r="I59" s="85"/>
      <c r="J59" s="85"/>
      <c r="K59" s="85"/>
      <c r="L59" s="213"/>
    </row>
    <row r="60" spans="1:12" x14ac:dyDescent="0.2">
      <c r="A60" s="97"/>
      <c r="B60" s="217"/>
      <c r="C60" s="223"/>
      <c r="D60" s="84" t="s">
        <v>266</v>
      </c>
      <c r="E60" s="122" t="s">
        <v>404</v>
      </c>
      <c r="F60" s="84">
        <v>100000</v>
      </c>
      <c r="G60" s="123" t="s">
        <v>409</v>
      </c>
      <c r="H60" s="85"/>
      <c r="I60" s="85"/>
      <c r="J60" s="85"/>
      <c r="K60" s="85"/>
      <c r="L60" s="213"/>
    </row>
    <row r="61" spans="1:12" s="29" customFormat="1" ht="63" x14ac:dyDescent="0.2">
      <c r="A61" s="95">
        <v>13</v>
      </c>
      <c r="B61" s="217" t="s">
        <v>4</v>
      </c>
      <c r="C61" s="223">
        <v>1000000</v>
      </c>
      <c r="D61" s="84" t="s">
        <v>358</v>
      </c>
      <c r="E61" s="120" t="s">
        <v>270</v>
      </c>
      <c r="F61" s="84">
        <v>360000</v>
      </c>
      <c r="G61" s="219" t="s">
        <v>257</v>
      </c>
      <c r="H61" s="85"/>
      <c r="I61" s="85"/>
      <c r="J61" s="85"/>
      <c r="K61" s="85"/>
      <c r="L61" s="213" t="s">
        <v>41</v>
      </c>
    </row>
    <row r="62" spans="1:12" s="112" customFormat="1" ht="42" x14ac:dyDescent="0.2">
      <c r="A62" s="101"/>
      <c r="B62" s="217"/>
      <c r="C62" s="223"/>
      <c r="D62" s="84" t="s">
        <v>359</v>
      </c>
      <c r="E62" s="120" t="s">
        <v>271</v>
      </c>
      <c r="F62" s="84">
        <v>400000</v>
      </c>
      <c r="G62" s="219"/>
      <c r="H62" s="85"/>
      <c r="I62" s="85"/>
      <c r="J62" s="85"/>
      <c r="K62" s="85"/>
      <c r="L62" s="213"/>
    </row>
    <row r="63" spans="1:12" s="112" customFormat="1" ht="42" x14ac:dyDescent="0.2">
      <c r="A63" s="101"/>
      <c r="B63" s="217"/>
      <c r="C63" s="223"/>
      <c r="D63" s="84" t="s">
        <v>360</v>
      </c>
      <c r="E63" s="120" t="s">
        <v>272</v>
      </c>
      <c r="F63" s="84">
        <v>240000</v>
      </c>
      <c r="G63" s="219"/>
      <c r="H63" s="85"/>
      <c r="I63" s="85"/>
      <c r="J63" s="85"/>
      <c r="K63" s="85"/>
      <c r="L63" s="213"/>
    </row>
    <row r="64" spans="1:12" s="51" customFormat="1" ht="42" x14ac:dyDescent="0.2">
      <c r="A64" s="102">
        <v>14</v>
      </c>
      <c r="B64" s="227" t="s">
        <v>12</v>
      </c>
      <c r="C64" s="228">
        <v>2000000</v>
      </c>
      <c r="D64" s="118" t="s">
        <v>361</v>
      </c>
      <c r="E64" s="119" t="s">
        <v>363</v>
      </c>
      <c r="F64" s="118">
        <v>1424000</v>
      </c>
      <c r="G64" s="229" t="s">
        <v>269</v>
      </c>
      <c r="H64" s="119"/>
      <c r="I64" s="119"/>
      <c r="J64" s="119"/>
      <c r="K64" s="119"/>
      <c r="L64" s="226" t="s">
        <v>41</v>
      </c>
    </row>
    <row r="65" spans="1:12" s="51" customFormat="1" ht="84" x14ac:dyDescent="0.2">
      <c r="A65" s="102"/>
      <c r="B65" s="227"/>
      <c r="C65" s="228"/>
      <c r="D65" s="118" t="s">
        <v>362</v>
      </c>
      <c r="E65" s="119" t="s">
        <v>364</v>
      </c>
      <c r="F65" s="118">
        <v>576000</v>
      </c>
      <c r="G65" s="229"/>
      <c r="H65" s="119"/>
      <c r="I65" s="119"/>
      <c r="J65" s="119"/>
      <c r="K65" s="119"/>
      <c r="L65" s="226"/>
    </row>
    <row r="66" spans="1:12" ht="42" x14ac:dyDescent="0.2">
      <c r="A66" s="95">
        <v>15</v>
      </c>
      <c r="B66" s="217" t="s">
        <v>273</v>
      </c>
      <c r="C66" s="218">
        <v>2000000</v>
      </c>
      <c r="D66" s="84" t="s">
        <v>274</v>
      </c>
      <c r="E66" s="125"/>
      <c r="F66" s="84">
        <v>1820000</v>
      </c>
      <c r="G66" s="126"/>
      <c r="H66" s="122" t="s">
        <v>424</v>
      </c>
      <c r="I66" s="85"/>
      <c r="J66" s="85"/>
      <c r="K66" s="85"/>
      <c r="L66" s="213" t="s">
        <v>46</v>
      </c>
    </row>
    <row r="67" spans="1:12" ht="63" x14ac:dyDescent="0.2">
      <c r="A67" s="95"/>
      <c r="B67" s="217"/>
      <c r="C67" s="218"/>
      <c r="D67" s="84" t="s">
        <v>275</v>
      </c>
      <c r="E67" s="125" t="s">
        <v>365</v>
      </c>
      <c r="F67" s="84">
        <v>180000</v>
      </c>
      <c r="G67" s="126"/>
      <c r="H67" s="85"/>
      <c r="I67" s="85"/>
      <c r="J67" s="85"/>
      <c r="K67" s="85"/>
      <c r="L67" s="213"/>
    </row>
    <row r="68" spans="1:12" s="29" customFormat="1" ht="63" x14ac:dyDescent="0.2">
      <c r="A68" s="92">
        <v>16</v>
      </c>
      <c r="B68" s="217" t="s">
        <v>24</v>
      </c>
      <c r="C68" s="218">
        <v>1000000</v>
      </c>
      <c r="D68" s="84" t="s">
        <v>285</v>
      </c>
      <c r="E68" s="122" t="s">
        <v>425</v>
      </c>
      <c r="F68" s="84">
        <v>300000</v>
      </c>
      <c r="G68" s="115" t="s">
        <v>223</v>
      </c>
      <c r="H68" s="85"/>
      <c r="I68" s="85"/>
      <c r="J68" s="85"/>
      <c r="K68" s="85"/>
      <c r="L68" s="213" t="s">
        <v>46</v>
      </c>
    </row>
    <row r="69" spans="1:12" s="112" customFormat="1" ht="42" x14ac:dyDescent="0.2">
      <c r="A69" s="97"/>
      <c r="B69" s="217"/>
      <c r="C69" s="218"/>
      <c r="D69" s="84" t="s">
        <v>276</v>
      </c>
      <c r="E69" s="122" t="s">
        <v>426</v>
      </c>
      <c r="F69" s="84">
        <v>300000</v>
      </c>
      <c r="G69" s="115" t="s">
        <v>223</v>
      </c>
      <c r="H69" s="85"/>
      <c r="I69" s="85"/>
      <c r="J69" s="85"/>
      <c r="K69" s="85"/>
      <c r="L69" s="213"/>
    </row>
    <row r="70" spans="1:12" s="112" customFormat="1" ht="42" x14ac:dyDescent="0.2">
      <c r="A70" s="97"/>
      <c r="B70" s="217"/>
      <c r="C70" s="218"/>
      <c r="D70" s="84" t="s">
        <v>277</v>
      </c>
      <c r="E70" s="122" t="s">
        <v>427</v>
      </c>
      <c r="F70" s="84">
        <v>70000</v>
      </c>
      <c r="G70" s="115" t="s">
        <v>223</v>
      </c>
      <c r="H70" s="85"/>
      <c r="I70" s="85"/>
      <c r="J70" s="85"/>
      <c r="K70" s="85"/>
      <c r="L70" s="213"/>
    </row>
    <row r="71" spans="1:12" s="112" customFormat="1" ht="42" x14ac:dyDescent="0.2">
      <c r="A71" s="97"/>
      <c r="B71" s="217"/>
      <c r="C71" s="218"/>
      <c r="D71" s="84" t="s">
        <v>278</v>
      </c>
      <c r="E71" s="122"/>
      <c r="F71" s="84"/>
      <c r="G71" s="115" t="s">
        <v>223</v>
      </c>
      <c r="H71" s="85"/>
      <c r="I71" s="85"/>
      <c r="J71" s="85"/>
      <c r="K71" s="85"/>
      <c r="L71" s="213"/>
    </row>
    <row r="72" spans="1:12" s="112" customFormat="1" ht="63" x14ac:dyDescent="0.2">
      <c r="A72" s="97"/>
      <c r="B72" s="217"/>
      <c r="C72" s="218"/>
      <c r="D72" s="84" t="s">
        <v>279</v>
      </c>
      <c r="E72" s="122" t="s">
        <v>428</v>
      </c>
      <c r="F72" s="84">
        <v>114400</v>
      </c>
      <c r="G72" s="115" t="s">
        <v>223</v>
      </c>
      <c r="H72" s="85"/>
      <c r="I72" s="85"/>
      <c r="J72" s="85"/>
      <c r="K72" s="85"/>
      <c r="L72" s="213"/>
    </row>
    <row r="73" spans="1:12" s="112" customFormat="1" ht="63" x14ac:dyDescent="0.2">
      <c r="A73" s="97"/>
      <c r="B73" s="217"/>
      <c r="C73" s="218"/>
      <c r="D73" s="84" t="s">
        <v>280</v>
      </c>
      <c r="E73" s="122" t="s">
        <v>429</v>
      </c>
      <c r="F73" s="84">
        <v>135600</v>
      </c>
      <c r="G73" s="115" t="s">
        <v>223</v>
      </c>
      <c r="H73" s="85"/>
      <c r="I73" s="85"/>
      <c r="J73" s="85"/>
      <c r="K73" s="85"/>
      <c r="L73" s="213"/>
    </row>
    <row r="74" spans="1:12" s="112" customFormat="1" ht="42" x14ac:dyDescent="0.2">
      <c r="A74" s="97"/>
      <c r="B74" s="217"/>
      <c r="C74" s="218"/>
      <c r="D74" s="84" t="s">
        <v>281</v>
      </c>
      <c r="E74" s="122"/>
      <c r="F74" s="84"/>
      <c r="G74" s="53"/>
      <c r="H74" s="85"/>
      <c r="I74" s="85"/>
      <c r="J74" s="85"/>
      <c r="K74" s="85"/>
      <c r="L74" s="213"/>
    </row>
    <row r="75" spans="1:12" s="112" customFormat="1" ht="42" x14ac:dyDescent="0.2">
      <c r="A75" s="97"/>
      <c r="B75" s="217"/>
      <c r="C75" s="218"/>
      <c r="D75" s="84" t="s">
        <v>282</v>
      </c>
      <c r="E75" s="122" t="s">
        <v>430</v>
      </c>
      <c r="F75" s="84">
        <v>26300</v>
      </c>
      <c r="G75" s="115" t="s">
        <v>284</v>
      </c>
      <c r="H75" s="85"/>
      <c r="I75" s="85"/>
      <c r="J75" s="85"/>
      <c r="K75" s="85"/>
      <c r="L75" s="213"/>
    </row>
    <row r="76" spans="1:12" ht="42" x14ac:dyDescent="0.2">
      <c r="A76" s="97"/>
      <c r="B76" s="217"/>
      <c r="C76" s="218"/>
      <c r="D76" s="84" t="s">
        <v>283</v>
      </c>
      <c r="E76" s="122" t="s">
        <v>431</v>
      </c>
      <c r="F76" s="84">
        <v>53700</v>
      </c>
      <c r="G76" s="115" t="s">
        <v>284</v>
      </c>
      <c r="H76" s="85"/>
      <c r="I76" s="85"/>
      <c r="J76" s="85"/>
      <c r="K76" s="85"/>
      <c r="L76" s="213"/>
    </row>
    <row r="77" spans="1:12" ht="63" x14ac:dyDescent="0.2">
      <c r="A77" s="92">
        <v>17</v>
      </c>
      <c r="B77" s="217" t="s">
        <v>26</v>
      </c>
      <c r="C77" s="218">
        <v>3000000</v>
      </c>
      <c r="D77" s="84" t="s">
        <v>296</v>
      </c>
      <c r="E77" s="124" t="s">
        <v>293</v>
      </c>
      <c r="F77" s="84">
        <v>200000</v>
      </c>
      <c r="G77" s="84" t="s">
        <v>295</v>
      </c>
      <c r="H77" s="85"/>
      <c r="I77" s="85"/>
      <c r="J77" s="85"/>
      <c r="K77" s="85"/>
      <c r="L77" s="17"/>
    </row>
    <row r="78" spans="1:12" ht="42" x14ac:dyDescent="0.2">
      <c r="A78" s="92"/>
      <c r="B78" s="217"/>
      <c r="C78" s="218"/>
      <c r="D78" s="84" t="s">
        <v>298</v>
      </c>
      <c r="E78" s="124"/>
      <c r="F78" s="84">
        <v>150000</v>
      </c>
      <c r="G78" s="84" t="s">
        <v>367</v>
      </c>
      <c r="H78" s="85"/>
      <c r="I78" s="85"/>
      <c r="J78" s="85"/>
      <c r="K78" s="85"/>
      <c r="L78" s="17"/>
    </row>
    <row r="79" spans="1:12" ht="42" x14ac:dyDescent="0.2">
      <c r="A79" s="92"/>
      <c r="B79" s="217"/>
      <c r="C79" s="218"/>
      <c r="D79" s="84" t="s">
        <v>299</v>
      </c>
      <c r="E79" s="124"/>
      <c r="F79" s="84">
        <v>635000</v>
      </c>
      <c r="G79" s="84" t="s">
        <v>286</v>
      </c>
      <c r="H79" s="85" t="s">
        <v>382</v>
      </c>
      <c r="I79" s="85"/>
      <c r="J79" s="85"/>
      <c r="K79" s="85"/>
      <c r="L79" s="17"/>
    </row>
    <row r="80" spans="1:12" ht="42" x14ac:dyDescent="0.2">
      <c r="A80" s="92"/>
      <c r="B80" s="217"/>
      <c r="C80" s="218"/>
      <c r="D80" s="84" t="s">
        <v>300</v>
      </c>
      <c r="E80" s="124"/>
      <c r="F80" s="84">
        <v>46100</v>
      </c>
      <c r="G80" s="84" t="s">
        <v>287</v>
      </c>
      <c r="H80" s="85"/>
      <c r="I80" s="85"/>
      <c r="J80" s="85"/>
      <c r="K80" s="85"/>
      <c r="L80" s="17" t="s">
        <v>294</v>
      </c>
    </row>
    <row r="81" spans="1:12" ht="42" x14ac:dyDescent="0.2">
      <c r="A81" s="92"/>
      <c r="B81" s="217"/>
      <c r="C81" s="218"/>
      <c r="D81" s="84" t="s">
        <v>301</v>
      </c>
      <c r="E81" s="124"/>
      <c r="F81" s="84">
        <v>72000</v>
      </c>
      <c r="G81" s="84" t="s">
        <v>366</v>
      </c>
      <c r="H81" s="85"/>
      <c r="I81" s="85"/>
      <c r="J81" s="85"/>
      <c r="K81" s="85"/>
      <c r="L81" s="17"/>
    </row>
    <row r="82" spans="1:12" ht="42" x14ac:dyDescent="0.2">
      <c r="A82" s="92"/>
      <c r="B82" s="217"/>
      <c r="C82" s="218"/>
      <c r="D82" s="84" t="s">
        <v>302</v>
      </c>
      <c r="E82" s="124"/>
      <c r="F82" s="84">
        <v>185000</v>
      </c>
      <c r="G82" s="84" t="s">
        <v>288</v>
      </c>
      <c r="H82" s="85"/>
      <c r="I82" s="85"/>
      <c r="J82" s="85"/>
      <c r="K82" s="85"/>
      <c r="L82" s="17" t="s">
        <v>307</v>
      </c>
    </row>
    <row r="83" spans="1:12" ht="42" x14ac:dyDescent="0.2">
      <c r="A83" s="92"/>
      <c r="B83" s="217"/>
      <c r="C83" s="218"/>
      <c r="D83" s="84" t="s">
        <v>303</v>
      </c>
      <c r="E83" s="124"/>
      <c r="F83" s="84">
        <v>390000</v>
      </c>
      <c r="G83" s="84" t="s">
        <v>289</v>
      </c>
      <c r="H83" s="85"/>
      <c r="I83" s="85"/>
      <c r="J83" s="85"/>
      <c r="K83" s="85"/>
      <c r="L83" s="17"/>
    </row>
    <row r="84" spans="1:12" ht="42" x14ac:dyDescent="0.2">
      <c r="A84" s="92"/>
      <c r="B84" s="217"/>
      <c r="C84" s="218"/>
      <c r="D84" s="84" t="s">
        <v>305</v>
      </c>
      <c r="E84" s="124"/>
      <c r="F84" s="84">
        <v>382000</v>
      </c>
      <c r="G84" s="84" t="s">
        <v>290</v>
      </c>
      <c r="H84" s="85"/>
      <c r="I84" s="85"/>
      <c r="J84" s="85"/>
      <c r="K84" s="85"/>
      <c r="L84" s="17"/>
    </row>
    <row r="85" spans="1:12" ht="105" x14ac:dyDescent="0.2">
      <c r="A85" s="92"/>
      <c r="B85" s="217"/>
      <c r="C85" s="218"/>
      <c r="D85" s="84" t="s">
        <v>304</v>
      </c>
      <c r="E85" s="120" t="s">
        <v>297</v>
      </c>
      <c r="F85" s="84">
        <v>600000</v>
      </c>
      <c r="G85" s="84" t="s">
        <v>291</v>
      </c>
      <c r="H85" s="85"/>
      <c r="I85" s="85"/>
      <c r="J85" s="85"/>
      <c r="K85" s="85"/>
      <c r="L85" s="17"/>
    </row>
    <row r="86" spans="1:12" ht="42" x14ac:dyDescent="0.2">
      <c r="A86" s="92"/>
      <c r="B86" s="217"/>
      <c r="C86" s="218"/>
      <c r="D86" s="84" t="s">
        <v>306</v>
      </c>
      <c r="E86" s="124"/>
      <c r="F86" s="84">
        <v>339900</v>
      </c>
      <c r="G86" s="84" t="s">
        <v>292</v>
      </c>
      <c r="H86" s="85"/>
      <c r="I86" s="85"/>
      <c r="J86" s="85"/>
      <c r="K86" s="85"/>
      <c r="L86" s="17"/>
    </row>
    <row r="87" spans="1:12" ht="84" customHeight="1" x14ac:dyDescent="0.2">
      <c r="A87" s="92">
        <v>18</v>
      </c>
      <c r="B87" s="217" t="s">
        <v>7</v>
      </c>
      <c r="C87" s="218">
        <v>1000000</v>
      </c>
      <c r="D87" s="84" t="s">
        <v>308</v>
      </c>
      <c r="E87" s="120" t="s">
        <v>311</v>
      </c>
      <c r="F87" s="84">
        <v>43780</v>
      </c>
      <c r="G87" s="115" t="s">
        <v>216</v>
      </c>
      <c r="H87" s="85"/>
      <c r="I87" s="85"/>
      <c r="J87" s="85"/>
      <c r="K87" s="85"/>
      <c r="L87" s="230" t="s">
        <v>46</v>
      </c>
    </row>
    <row r="88" spans="1:12" ht="63" x14ac:dyDescent="0.2">
      <c r="A88" s="103"/>
      <c r="B88" s="217"/>
      <c r="C88" s="218"/>
      <c r="D88" s="84" t="s">
        <v>309</v>
      </c>
      <c r="E88" s="120" t="s">
        <v>174</v>
      </c>
      <c r="F88" s="84">
        <v>716220</v>
      </c>
      <c r="G88" s="115" t="s">
        <v>216</v>
      </c>
      <c r="H88" s="85"/>
      <c r="I88" s="85"/>
      <c r="J88" s="85"/>
      <c r="K88" s="85"/>
      <c r="L88" s="231"/>
    </row>
    <row r="89" spans="1:12" ht="63" x14ac:dyDescent="0.2">
      <c r="A89" s="103"/>
      <c r="B89" s="217"/>
      <c r="C89" s="218"/>
      <c r="D89" s="84" t="s">
        <v>310</v>
      </c>
      <c r="E89" s="124" t="s">
        <v>365</v>
      </c>
      <c r="F89" s="84">
        <v>240000</v>
      </c>
      <c r="G89" s="115" t="s">
        <v>216</v>
      </c>
      <c r="H89" s="85"/>
      <c r="I89" s="85"/>
      <c r="J89" s="85"/>
      <c r="K89" s="85"/>
      <c r="L89" s="232"/>
    </row>
    <row r="90" spans="1:12" ht="63" customHeight="1" x14ac:dyDescent="0.2">
      <c r="A90" s="103">
        <v>19</v>
      </c>
      <c r="B90" s="217" t="s">
        <v>6</v>
      </c>
      <c r="C90" s="223">
        <v>5720000</v>
      </c>
      <c r="D90" s="84" t="s">
        <v>315</v>
      </c>
      <c r="E90" s="119" t="s">
        <v>441</v>
      </c>
      <c r="F90" s="84">
        <v>2700000</v>
      </c>
      <c r="G90" s="233" t="s">
        <v>257</v>
      </c>
      <c r="H90" s="119"/>
      <c r="I90" s="119"/>
      <c r="J90" s="119"/>
      <c r="K90" s="119"/>
      <c r="L90" s="213" t="s">
        <v>41</v>
      </c>
    </row>
    <row r="91" spans="1:12" s="29" customFormat="1" ht="42" x14ac:dyDescent="0.2">
      <c r="A91" s="97"/>
      <c r="B91" s="217"/>
      <c r="C91" s="223"/>
      <c r="D91" s="84" t="s">
        <v>318</v>
      </c>
      <c r="E91" s="120" t="s">
        <v>440</v>
      </c>
      <c r="F91" s="84">
        <v>80000</v>
      </c>
      <c r="G91" s="233"/>
      <c r="H91" s="119"/>
      <c r="I91" s="119"/>
      <c r="J91" s="119"/>
      <c r="K91" s="119"/>
      <c r="L91" s="213"/>
    </row>
    <row r="92" spans="1:12" s="29" customFormat="1" ht="42" x14ac:dyDescent="0.2">
      <c r="A92" s="97"/>
      <c r="B92" s="217"/>
      <c r="C92" s="223"/>
      <c r="D92" s="84" t="s">
        <v>312</v>
      </c>
      <c r="E92" s="120" t="s">
        <v>442</v>
      </c>
      <c r="F92" s="84">
        <v>120000</v>
      </c>
      <c r="G92" s="233"/>
      <c r="H92" s="119"/>
      <c r="I92" s="119"/>
      <c r="J92" s="119"/>
      <c r="K92" s="119"/>
      <c r="L92" s="213"/>
    </row>
    <row r="93" spans="1:12" s="29" customFormat="1" ht="63" x14ac:dyDescent="0.2">
      <c r="A93" s="97"/>
      <c r="B93" s="217"/>
      <c r="C93" s="223"/>
      <c r="D93" s="84" t="s">
        <v>317</v>
      </c>
      <c r="E93" s="120" t="s">
        <v>313</v>
      </c>
      <c r="F93" s="84">
        <v>2070000</v>
      </c>
      <c r="G93" s="233"/>
      <c r="H93" s="119"/>
      <c r="I93" s="119"/>
      <c r="J93" s="119"/>
      <c r="K93" s="119"/>
      <c r="L93" s="213"/>
    </row>
    <row r="94" spans="1:12" s="29" customFormat="1" ht="84" x14ac:dyDescent="0.2">
      <c r="A94" s="97"/>
      <c r="B94" s="217"/>
      <c r="C94" s="223"/>
      <c r="D94" s="84" t="s">
        <v>316</v>
      </c>
      <c r="E94" s="120" t="s">
        <v>314</v>
      </c>
      <c r="F94" s="84">
        <v>750000</v>
      </c>
      <c r="G94" s="233"/>
      <c r="H94" s="119"/>
      <c r="I94" s="119"/>
      <c r="J94" s="119"/>
      <c r="K94" s="119"/>
      <c r="L94" s="213"/>
    </row>
    <row r="95" spans="1:12" s="29" customFormat="1" ht="105" x14ac:dyDescent="0.2">
      <c r="A95" s="101">
        <v>20</v>
      </c>
      <c r="B95" s="217" t="s">
        <v>40</v>
      </c>
      <c r="C95" s="223">
        <v>15000000</v>
      </c>
      <c r="D95" s="84" t="s">
        <v>370</v>
      </c>
      <c r="E95" s="120" t="s">
        <v>436</v>
      </c>
      <c r="F95" s="84">
        <v>12000000</v>
      </c>
      <c r="G95" s="84" t="s">
        <v>434</v>
      </c>
      <c r="H95" s="85"/>
      <c r="I95" s="85"/>
      <c r="J95" s="85"/>
      <c r="K95" s="85"/>
      <c r="L95" s="213" t="s">
        <v>41</v>
      </c>
    </row>
    <row r="96" spans="1:12" s="112" customFormat="1" x14ac:dyDescent="0.2">
      <c r="A96" s="101"/>
      <c r="B96" s="217"/>
      <c r="C96" s="223"/>
      <c r="D96" s="84" t="s">
        <v>372</v>
      </c>
      <c r="E96" s="120" t="s">
        <v>437</v>
      </c>
      <c r="F96" s="84">
        <v>2000000</v>
      </c>
      <c r="G96" s="84" t="s">
        <v>435</v>
      </c>
      <c r="H96" s="85"/>
      <c r="I96" s="85"/>
      <c r="J96" s="85"/>
      <c r="K96" s="85"/>
      <c r="L96" s="213"/>
    </row>
    <row r="97" spans="1:12" s="112" customFormat="1" x14ac:dyDescent="0.2">
      <c r="A97" s="101"/>
      <c r="B97" s="217"/>
      <c r="C97" s="223"/>
      <c r="D97" s="84" t="s">
        <v>323</v>
      </c>
      <c r="E97" s="120"/>
      <c r="F97" s="84"/>
      <c r="G97" s="84"/>
      <c r="H97" s="85"/>
      <c r="I97" s="85"/>
      <c r="J97" s="85"/>
      <c r="K97" s="85"/>
      <c r="L97" s="213"/>
    </row>
    <row r="98" spans="1:12" s="112" customFormat="1" ht="42" x14ac:dyDescent="0.2">
      <c r="A98" s="101"/>
      <c r="B98" s="217"/>
      <c r="C98" s="223"/>
      <c r="D98" s="84" t="s">
        <v>319</v>
      </c>
      <c r="E98" s="120" t="s">
        <v>325</v>
      </c>
      <c r="F98" s="84">
        <v>30000</v>
      </c>
      <c r="G98" s="236" t="s">
        <v>434</v>
      </c>
      <c r="H98" s="85"/>
      <c r="I98" s="85"/>
      <c r="J98" s="85"/>
      <c r="K98" s="85"/>
      <c r="L98" s="213"/>
    </row>
    <row r="99" spans="1:12" s="112" customFormat="1" ht="42" x14ac:dyDescent="0.2">
      <c r="A99" s="101"/>
      <c r="B99" s="217"/>
      <c r="C99" s="223"/>
      <c r="D99" s="84" t="s">
        <v>320</v>
      </c>
      <c r="E99" s="120" t="s">
        <v>322</v>
      </c>
      <c r="F99" s="84">
        <v>9400</v>
      </c>
      <c r="G99" s="237"/>
      <c r="H99" s="85"/>
      <c r="I99" s="85"/>
      <c r="J99" s="85"/>
      <c r="K99" s="85"/>
      <c r="L99" s="213"/>
    </row>
    <row r="100" spans="1:12" s="112" customFormat="1" ht="63" x14ac:dyDescent="0.2">
      <c r="A100" s="101"/>
      <c r="B100" s="217"/>
      <c r="C100" s="223"/>
      <c r="D100" s="84" t="s">
        <v>321</v>
      </c>
      <c r="E100" s="120" t="s">
        <v>438</v>
      </c>
      <c r="F100" s="84">
        <f>285000-9400+85000</f>
        <v>360600</v>
      </c>
      <c r="G100" s="238"/>
      <c r="H100" s="85"/>
      <c r="I100" s="85"/>
      <c r="J100" s="85"/>
      <c r="K100" s="85"/>
      <c r="L100" s="213"/>
    </row>
    <row r="101" spans="1:12" s="112" customFormat="1" ht="42" x14ac:dyDescent="0.2">
      <c r="A101" s="101"/>
      <c r="B101" s="217"/>
      <c r="C101" s="223"/>
      <c r="D101" s="84" t="s">
        <v>324</v>
      </c>
      <c r="E101" s="120" t="s">
        <v>439</v>
      </c>
      <c r="F101" s="84">
        <v>600000</v>
      </c>
      <c r="G101" s="84" t="s">
        <v>257</v>
      </c>
      <c r="H101" s="85"/>
      <c r="I101" s="85"/>
      <c r="J101" s="85"/>
      <c r="K101" s="85"/>
      <c r="L101" s="213"/>
    </row>
    <row r="102" spans="1:12" x14ac:dyDescent="0.2">
      <c r="A102" s="92">
        <v>21</v>
      </c>
      <c r="B102" s="217" t="s">
        <v>369</v>
      </c>
      <c r="C102" s="218">
        <v>2000000</v>
      </c>
      <c r="D102" s="84" t="s">
        <v>327</v>
      </c>
      <c r="E102" s="234" t="s">
        <v>328</v>
      </c>
      <c r="F102" s="84">
        <v>400000</v>
      </c>
      <c r="G102" s="235" t="s">
        <v>326</v>
      </c>
      <c r="H102" s="85"/>
      <c r="I102" s="85"/>
      <c r="J102" s="85"/>
      <c r="K102" s="85"/>
      <c r="L102" s="230" t="s">
        <v>41</v>
      </c>
    </row>
    <row r="103" spans="1:12" x14ac:dyDescent="0.2">
      <c r="A103" s="92"/>
      <c r="B103" s="217"/>
      <c r="C103" s="218"/>
      <c r="D103" s="84" t="s">
        <v>371</v>
      </c>
      <c r="E103" s="234"/>
      <c r="F103" s="84">
        <v>1600000</v>
      </c>
      <c r="G103" s="235"/>
      <c r="H103" s="85"/>
      <c r="I103" s="85"/>
      <c r="J103" s="85"/>
      <c r="K103" s="85"/>
      <c r="L103" s="232"/>
    </row>
    <row r="104" spans="1:12" x14ac:dyDescent="0.2">
      <c r="A104" s="92"/>
      <c r="B104" s="89" t="s">
        <v>37</v>
      </c>
      <c r="C104" s="94">
        <f>SUM(C105,C116)</f>
        <v>20700000</v>
      </c>
      <c r="D104" s="84"/>
      <c r="E104" s="120"/>
      <c r="F104" s="84"/>
      <c r="G104" s="84"/>
      <c r="H104" s="85"/>
      <c r="I104" s="85"/>
      <c r="J104" s="85"/>
      <c r="K104" s="85"/>
      <c r="L104" s="121"/>
    </row>
    <row r="105" spans="1:12" ht="42" x14ac:dyDescent="0.2">
      <c r="A105" s="92"/>
      <c r="B105" s="89" t="s">
        <v>38</v>
      </c>
      <c r="C105" s="94">
        <f>SUM(C113:C113)</f>
        <v>4500000</v>
      </c>
      <c r="D105" s="84"/>
      <c r="E105" s="120"/>
      <c r="F105" s="84"/>
      <c r="G105" s="84"/>
      <c r="H105" s="85"/>
      <c r="I105" s="85"/>
      <c r="J105" s="85"/>
      <c r="K105" s="85"/>
      <c r="L105" s="121"/>
    </row>
    <row r="106" spans="1:12" ht="42" x14ac:dyDescent="0.2">
      <c r="A106" s="116">
        <v>23</v>
      </c>
      <c r="B106" s="217" t="s">
        <v>25</v>
      </c>
      <c r="C106" s="218">
        <v>15500000</v>
      </c>
      <c r="D106" s="84" t="s">
        <v>338</v>
      </c>
      <c r="E106" s="90" t="s">
        <v>339</v>
      </c>
      <c r="F106" s="84">
        <v>6300000</v>
      </c>
      <c r="G106" s="126"/>
      <c r="H106" s="90"/>
      <c r="I106" s="90"/>
      <c r="J106" s="90"/>
      <c r="K106" s="90"/>
      <c r="L106" s="213" t="s">
        <v>46</v>
      </c>
    </row>
    <row r="107" spans="1:12" x14ac:dyDescent="0.2">
      <c r="A107" s="116"/>
      <c r="B107" s="217"/>
      <c r="C107" s="218"/>
      <c r="D107" s="84" t="s">
        <v>340</v>
      </c>
      <c r="E107" s="90" t="s">
        <v>335</v>
      </c>
      <c r="F107" s="84">
        <v>2000000</v>
      </c>
      <c r="G107" s="126"/>
      <c r="H107" s="90"/>
      <c r="I107" s="90"/>
      <c r="J107" s="90"/>
      <c r="K107" s="90"/>
      <c r="L107" s="213"/>
    </row>
    <row r="108" spans="1:12" ht="24.95" customHeight="1" x14ac:dyDescent="0.2">
      <c r="A108" s="116"/>
      <c r="B108" s="217"/>
      <c r="C108" s="218"/>
      <c r="D108" s="84" t="s">
        <v>330</v>
      </c>
      <c r="E108" s="90" t="s">
        <v>334</v>
      </c>
      <c r="F108" s="84">
        <v>630000</v>
      </c>
      <c r="G108" s="126"/>
      <c r="H108" s="90"/>
      <c r="I108" s="90"/>
      <c r="J108" s="90"/>
      <c r="K108" s="90"/>
      <c r="L108" s="213"/>
    </row>
    <row r="109" spans="1:12" ht="42" x14ac:dyDescent="0.2">
      <c r="A109" s="116"/>
      <c r="B109" s="217"/>
      <c r="C109" s="218"/>
      <c r="D109" s="84" t="s">
        <v>331</v>
      </c>
      <c r="E109" s="90" t="s">
        <v>336</v>
      </c>
      <c r="F109" s="84">
        <v>3000000</v>
      </c>
      <c r="G109" s="126"/>
      <c r="H109" s="90"/>
      <c r="I109" s="90"/>
      <c r="J109" s="90"/>
      <c r="K109" s="90"/>
      <c r="L109" s="213"/>
    </row>
    <row r="110" spans="1:12" ht="42" x14ac:dyDescent="0.2">
      <c r="A110" s="116"/>
      <c r="B110" s="217"/>
      <c r="C110" s="218"/>
      <c r="D110" s="84" t="s">
        <v>329</v>
      </c>
      <c r="E110" s="127" t="s">
        <v>384</v>
      </c>
      <c r="F110" s="84">
        <v>1126000</v>
      </c>
      <c r="G110" s="126"/>
      <c r="H110" s="90" t="s">
        <v>337</v>
      </c>
      <c r="I110" s="90"/>
      <c r="J110" s="90"/>
      <c r="K110" s="90"/>
      <c r="L110" s="213"/>
    </row>
    <row r="111" spans="1:12" x14ac:dyDescent="0.2">
      <c r="A111" s="116"/>
      <c r="B111" s="217"/>
      <c r="C111" s="218"/>
      <c r="D111" s="84" t="s">
        <v>332</v>
      </c>
      <c r="E111" s="90" t="s">
        <v>341</v>
      </c>
      <c r="F111" s="84">
        <v>2000000</v>
      </c>
      <c r="G111" s="91"/>
      <c r="H111" s="90"/>
      <c r="I111" s="90"/>
      <c r="J111" s="90"/>
      <c r="K111" s="90"/>
      <c r="L111" s="213"/>
    </row>
    <row r="112" spans="1:12" ht="84" x14ac:dyDescent="0.2">
      <c r="A112" s="116"/>
      <c r="B112" s="217"/>
      <c r="C112" s="218"/>
      <c r="D112" s="84" t="s">
        <v>333</v>
      </c>
      <c r="E112" s="127" t="s">
        <v>368</v>
      </c>
      <c r="F112" s="84">
        <v>444000</v>
      </c>
      <c r="G112" s="126"/>
      <c r="H112" s="90"/>
      <c r="I112" s="90"/>
      <c r="J112" s="90"/>
      <c r="K112" s="90"/>
      <c r="L112" s="213"/>
    </row>
    <row r="113" spans="1:12" ht="42" x14ac:dyDescent="0.2">
      <c r="A113" s="92">
        <v>24</v>
      </c>
      <c r="B113" s="217" t="s">
        <v>8</v>
      </c>
      <c r="C113" s="218">
        <v>4500000</v>
      </c>
      <c r="D113" s="84" t="s">
        <v>344</v>
      </c>
      <c r="E113" s="125"/>
      <c r="F113" s="84">
        <v>1500000</v>
      </c>
      <c r="G113" s="126"/>
      <c r="H113" s="85" t="s">
        <v>50</v>
      </c>
      <c r="I113" s="85"/>
      <c r="J113" s="90"/>
      <c r="K113" s="90"/>
      <c r="L113" s="213" t="s">
        <v>46</v>
      </c>
    </row>
    <row r="114" spans="1:12" ht="42" x14ac:dyDescent="0.2">
      <c r="A114" s="92"/>
      <c r="B114" s="217"/>
      <c r="C114" s="218"/>
      <c r="D114" s="84" t="s">
        <v>342</v>
      </c>
      <c r="E114" s="125"/>
      <c r="F114" s="84">
        <v>1000000</v>
      </c>
      <c r="G114" s="126"/>
      <c r="H114" s="85" t="s">
        <v>50</v>
      </c>
      <c r="I114" s="85"/>
      <c r="J114" s="90"/>
      <c r="K114" s="90"/>
      <c r="L114" s="213"/>
    </row>
    <row r="115" spans="1:12" x14ac:dyDescent="0.2">
      <c r="A115" s="92"/>
      <c r="B115" s="217"/>
      <c r="C115" s="218"/>
      <c r="D115" s="84" t="s">
        <v>343</v>
      </c>
      <c r="E115" s="125"/>
      <c r="F115" s="84">
        <v>2000000</v>
      </c>
      <c r="G115" s="126"/>
      <c r="H115" s="85" t="s">
        <v>50</v>
      </c>
      <c r="I115" s="85"/>
      <c r="J115" s="90"/>
      <c r="K115" s="90"/>
      <c r="L115" s="213"/>
    </row>
    <row r="116" spans="1:12" ht="42" x14ac:dyDescent="0.2">
      <c r="A116" s="92"/>
      <c r="B116" s="89" t="s">
        <v>39</v>
      </c>
      <c r="C116" s="94">
        <f>SUM(C117:C125)</f>
        <v>16200000</v>
      </c>
      <c r="D116" s="84"/>
      <c r="E116" s="120"/>
      <c r="F116" s="84"/>
      <c r="G116" s="84"/>
      <c r="H116" s="85"/>
      <c r="I116" s="85"/>
      <c r="J116" s="85"/>
      <c r="K116" s="85"/>
      <c r="L116" s="17"/>
    </row>
    <row r="117" spans="1:12" s="29" customFormat="1" ht="42" x14ac:dyDescent="0.2">
      <c r="A117" s="103">
        <v>25</v>
      </c>
      <c r="B117" s="217" t="s">
        <v>10</v>
      </c>
      <c r="C117" s="218">
        <v>10000000</v>
      </c>
      <c r="D117" s="84" t="s">
        <v>373</v>
      </c>
      <c r="E117" s="120" t="s">
        <v>443</v>
      </c>
      <c r="F117" s="84">
        <v>4500000</v>
      </c>
      <c r="G117" s="235" t="s">
        <v>257</v>
      </c>
      <c r="H117" s="85"/>
      <c r="I117" s="85"/>
      <c r="J117" s="85"/>
      <c r="K117" s="85"/>
      <c r="L117" s="213" t="s">
        <v>41</v>
      </c>
    </row>
    <row r="118" spans="1:12" x14ac:dyDescent="0.2">
      <c r="A118" s="97"/>
      <c r="B118" s="217"/>
      <c r="C118" s="218"/>
      <c r="D118" s="84" t="s">
        <v>374</v>
      </c>
      <c r="E118" s="120" t="s">
        <v>444</v>
      </c>
      <c r="F118" s="84">
        <v>500000</v>
      </c>
      <c r="G118" s="235"/>
      <c r="H118" s="85"/>
      <c r="I118" s="85"/>
      <c r="J118" s="85"/>
      <c r="K118" s="85"/>
      <c r="L118" s="213"/>
    </row>
    <row r="119" spans="1:12" x14ac:dyDescent="0.2">
      <c r="A119" s="97"/>
      <c r="B119" s="217"/>
      <c r="C119" s="218"/>
      <c r="D119" s="84" t="s">
        <v>375</v>
      </c>
      <c r="E119" s="120" t="s">
        <v>445</v>
      </c>
      <c r="F119" s="84">
        <v>670000</v>
      </c>
      <c r="G119" s="235"/>
      <c r="H119" s="85"/>
      <c r="I119" s="85"/>
      <c r="J119" s="85"/>
      <c r="K119" s="85"/>
      <c r="L119" s="213"/>
    </row>
    <row r="120" spans="1:12" x14ac:dyDescent="0.2">
      <c r="A120" s="97"/>
      <c r="B120" s="217"/>
      <c r="C120" s="218"/>
      <c r="D120" s="84" t="s">
        <v>376</v>
      </c>
      <c r="E120" s="120" t="s">
        <v>446</v>
      </c>
      <c r="F120" s="84">
        <v>700000</v>
      </c>
      <c r="G120" s="235"/>
      <c r="H120" s="85"/>
      <c r="I120" s="85"/>
      <c r="J120" s="85"/>
      <c r="K120" s="85"/>
      <c r="L120" s="213"/>
    </row>
    <row r="121" spans="1:12" ht="42" x14ac:dyDescent="0.2">
      <c r="A121" s="97"/>
      <c r="B121" s="217"/>
      <c r="C121" s="218"/>
      <c r="D121" s="84" t="s">
        <v>377</v>
      </c>
      <c r="E121" s="120" t="s">
        <v>447</v>
      </c>
      <c r="F121" s="84">
        <v>540000</v>
      </c>
      <c r="G121" s="235"/>
      <c r="H121" s="85"/>
      <c r="I121" s="85"/>
      <c r="J121" s="85"/>
      <c r="K121" s="85"/>
      <c r="L121" s="213"/>
    </row>
    <row r="122" spans="1:12" ht="42" x14ac:dyDescent="0.2">
      <c r="A122" s="97"/>
      <c r="B122" s="217"/>
      <c r="C122" s="218"/>
      <c r="D122" s="84" t="s">
        <v>378</v>
      </c>
      <c r="E122" s="120" t="s">
        <v>448</v>
      </c>
      <c r="F122" s="84">
        <v>630000</v>
      </c>
      <c r="G122" s="235"/>
      <c r="H122" s="85"/>
      <c r="I122" s="85"/>
      <c r="J122" s="85"/>
      <c r="K122" s="85"/>
      <c r="L122" s="213"/>
    </row>
    <row r="123" spans="1:12" ht="63" x14ac:dyDescent="0.2">
      <c r="A123" s="97"/>
      <c r="B123" s="217"/>
      <c r="C123" s="218"/>
      <c r="D123" s="84" t="s">
        <v>379</v>
      </c>
      <c r="E123" s="120" t="s">
        <v>449</v>
      </c>
      <c r="F123" s="84">
        <v>300000</v>
      </c>
      <c r="G123" s="235"/>
      <c r="H123" s="85"/>
      <c r="I123" s="85"/>
      <c r="J123" s="85"/>
      <c r="K123" s="85"/>
      <c r="L123" s="213"/>
    </row>
    <row r="124" spans="1:12" ht="231" x14ac:dyDescent="0.2">
      <c r="A124" s="97"/>
      <c r="B124" s="217"/>
      <c r="C124" s="218"/>
      <c r="D124" s="84" t="s">
        <v>380</v>
      </c>
      <c r="E124" s="120" t="s">
        <v>345</v>
      </c>
      <c r="F124" s="84">
        <v>2160000</v>
      </c>
      <c r="G124" s="235"/>
      <c r="H124" s="85"/>
      <c r="I124" s="85"/>
      <c r="J124" s="85"/>
      <c r="K124" s="85"/>
      <c r="L124" s="213"/>
    </row>
    <row r="125" spans="1:12" ht="42" x14ac:dyDescent="0.2">
      <c r="A125" s="95">
        <v>26</v>
      </c>
      <c r="B125" s="217" t="s">
        <v>9</v>
      </c>
      <c r="C125" s="218">
        <v>6200000</v>
      </c>
      <c r="D125" s="84" t="s">
        <v>381</v>
      </c>
      <c r="E125" s="125"/>
      <c r="F125" s="84">
        <v>6009990</v>
      </c>
      <c r="G125" s="126"/>
      <c r="H125" s="85" t="s">
        <v>44</v>
      </c>
      <c r="I125" s="85"/>
      <c r="J125" s="85"/>
      <c r="K125" s="85"/>
      <c r="L125" s="213" t="s">
        <v>160</v>
      </c>
    </row>
    <row r="126" spans="1:12" ht="42" x14ac:dyDescent="0.2">
      <c r="A126" s="95"/>
      <c r="B126" s="217"/>
      <c r="C126" s="218"/>
      <c r="D126" s="84" t="s">
        <v>346</v>
      </c>
      <c r="E126" s="125"/>
      <c r="F126" s="84">
        <v>190010</v>
      </c>
      <c r="G126" s="126"/>
      <c r="H126" s="85" t="s">
        <v>44</v>
      </c>
      <c r="I126" s="85"/>
      <c r="J126" s="85"/>
      <c r="K126" s="85"/>
      <c r="L126" s="213"/>
    </row>
    <row r="127" spans="1:12" x14ac:dyDescent="0.2">
      <c r="A127" s="95"/>
      <c r="B127" s="86" t="s">
        <v>64</v>
      </c>
      <c r="C127" s="104">
        <f>SUM(C125,C117,C113,C106,C102,C95,C90,C87,C77,C68,C66,C64,C61,C49,C48,C44,C42,C36,C27,C21,C20,C13,C11,C9,C6)</f>
        <v>116425000</v>
      </c>
      <c r="D127" s="84"/>
      <c r="E127" s="105"/>
      <c r="F127" s="84"/>
      <c r="G127" s="84"/>
      <c r="H127" s="105"/>
      <c r="I127" s="105"/>
      <c r="J127" s="105"/>
      <c r="K127" s="105"/>
      <c r="L127" s="17"/>
    </row>
  </sheetData>
  <mergeCells count="75">
    <mergeCell ref="L125:L126"/>
    <mergeCell ref="B125:B126"/>
    <mergeCell ref="C125:C126"/>
    <mergeCell ref="B113:B115"/>
    <mergeCell ref="C113:C115"/>
    <mergeCell ref="L113:L115"/>
    <mergeCell ref="B117:B124"/>
    <mergeCell ref="C117:C124"/>
    <mergeCell ref="L117:L124"/>
    <mergeCell ref="G117:G124"/>
    <mergeCell ref="L106:L112"/>
    <mergeCell ref="L90:L94"/>
    <mergeCell ref="G90:G94"/>
    <mergeCell ref="B90:B94"/>
    <mergeCell ref="C90:C94"/>
    <mergeCell ref="L95:L101"/>
    <mergeCell ref="B95:B101"/>
    <mergeCell ref="C95:C101"/>
    <mergeCell ref="E102:E103"/>
    <mergeCell ref="B102:B103"/>
    <mergeCell ref="C102:C103"/>
    <mergeCell ref="G102:G103"/>
    <mergeCell ref="B106:B112"/>
    <mergeCell ref="C106:C112"/>
    <mergeCell ref="L102:L103"/>
    <mergeCell ref="G98:G100"/>
    <mergeCell ref="B87:B89"/>
    <mergeCell ref="C87:C89"/>
    <mergeCell ref="L64:L65"/>
    <mergeCell ref="B64:B65"/>
    <mergeCell ref="C64:C65"/>
    <mergeCell ref="G64:G65"/>
    <mergeCell ref="B66:B67"/>
    <mergeCell ref="C66:C67"/>
    <mergeCell ref="L66:L67"/>
    <mergeCell ref="L68:L76"/>
    <mergeCell ref="B68:B76"/>
    <mergeCell ref="C68:C76"/>
    <mergeCell ref="B77:B86"/>
    <mergeCell ref="C77:C86"/>
    <mergeCell ref="L87:L89"/>
    <mergeCell ref="L49:L60"/>
    <mergeCell ref="B49:B60"/>
    <mergeCell ref="C49:C60"/>
    <mergeCell ref="L61:L63"/>
    <mergeCell ref="B61:B63"/>
    <mergeCell ref="C61:C63"/>
    <mergeCell ref="G61:G63"/>
    <mergeCell ref="B36:B41"/>
    <mergeCell ref="C36:C41"/>
    <mergeCell ref="L36:L41"/>
    <mergeCell ref="G44:G47"/>
    <mergeCell ref="L44:L47"/>
    <mergeCell ref="C44:C47"/>
    <mergeCell ref="B44:B47"/>
    <mergeCell ref="L21:L26"/>
    <mergeCell ref="B21:B26"/>
    <mergeCell ref="C21:C26"/>
    <mergeCell ref="L27:L32"/>
    <mergeCell ref="B27:B32"/>
    <mergeCell ref="C27:C32"/>
    <mergeCell ref="C9:C10"/>
    <mergeCell ref="L9:L10"/>
    <mergeCell ref="G16:G17"/>
    <mergeCell ref="L13:L19"/>
    <mergeCell ref="A13:A19"/>
    <mergeCell ref="B13:B19"/>
    <mergeCell ref="C13:C19"/>
    <mergeCell ref="A9:A10"/>
    <mergeCell ref="B9:B10"/>
    <mergeCell ref="A1:L1"/>
    <mergeCell ref="L6:L8"/>
    <mergeCell ref="A6:A8"/>
    <mergeCell ref="B6:B8"/>
    <mergeCell ref="C6:C8"/>
  </mergeCells>
  <pageMargins left="0.70866141732283472" right="0.70866141732283472" top="0.74803149606299213" bottom="0.74803149606299213" header="0.31496062992125984" footer="0.31496062992125984"/>
  <pageSetup paperSize="8" scale="48" fitToHeight="0" orientation="landscape" r:id="rId1"/>
  <headerFooter>
    <oddHeader>&amp;R&amp;P</oddHeader>
  </headerFooter>
  <rowBreaks count="5" manualBreakCount="5">
    <brk id="20" max="16383" man="1"/>
    <brk id="42" max="16383" man="1"/>
    <brk id="63" max="16383" man="1"/>
    <brk id="89" max="16383" man="1"/>
    <brk id="115"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M18"/>
  <sheetViews>
    <sheetView tabSelected="1" zoomScaleNormal="100" zoomScaleSheetLayoutView="50" workbookViewId="0">
      <selection activeCell="D5" sqref="D5"/>
    </sheetView>
  </sheetViews>
  <sheetFormatPr defaultColWidth="9" defaultRowHeight="21" x14ac:dyDescent="0.2"/>
  <cols>
    <col min="1" max="1" width="6.5" style="137" bestFit="1" customWidth="1"/>
    <col min="2" max="2" width="19.625" style="144" customWidth="1"/>
    <col min="3" max="3" width="44.75" style="140" customWidth="1"/>
    <col min="4" max="4" width="22.875" style="168" customWidth="1"/>
    <col min="5" max="5" width="50.625" style="109" customWidth="1"/>
    <col min="6" max="6" width="51.125" style="141" customWidth="1"/>
    <col min="7" max="7" width="20.625" style="147" customWidth="1"/>
    <col min="8" max="8" width="23.875" style="139" customWidth="1"/>
    <col min="9" max="9" width="50.375" style="141" customWidth="1"/>
    <col min="10" max="10" width="26.375" style="142" customWidth="1"/>
    <col min="11" max="11" width="25.125" style="141" customWidth="1"/>
    <col min="12" max="12" width="24.125" style="141" customWidth="1"/>
    <col min="13" max="13" width="17" style="143" bestFit="1" customWidth="1"/>
    <col min="14" max="16384" width="9" style="2"/>
  </cols>
  <sheetData>
    <row r="1" spans="1:13" ht="44.25" customHeight="1" x14ac:dyDescent="0.2">
      <c r="A1" s="243" t="s">
        <v>509</v>
      </c>
      <c r="B1" s="244"/>
      <c r="C1" s="244"/>
      <c r="D1" s="244"/>
      <c r="E1" s="244"/>
      <c r="F1" s="244"/>
      <c r="G1" s="244"/>
      <c r="H1" s="244"/>
      <c r="I1" s="244"/>
      <c r="J1" s="244"/>
      <c r="K1" s="244"/>
      <c r="L1" s="244"/>
      <c r="M1" s="245"/>
    </row>
    <row r="2" spans="1:13" s="205" customFormat="1" ht="105" x14ac:dyDescent="0.2">
      <c r="A2" s="196" t="s">
        <v>0</v>
      </c>
      <c r="B2" s="197" t="s">
        <v>454</v>
      </c>
      <c r="C2" s="198" t="s">
        <v>528</v>
      </c>
      <c r="D2" s="199" t="s">
        <v>514</v>
      </c>
      <c r="E2" s="200" t="s">
        <v>508</v>
      </c>
      <c r="F2" s="201" t="s">
        <v>383</v>
      </c>
      <c r="G2" s="202" t="s">
        <v>198</v>
      </c>
      <c r="H2" s="200" t="s">
        <v>546</v>
      </c>
      <c r="I2" s="201" t="s">
        <v>78</v>
      </c>
      <c r="J2" s="201" t="s">
        <v>239</v>
      </c>
      <c r="K2" s="201" t="s">
        <v>515</v>
      </c>
      <c r="L2" s="201" t="s">
        <v>452</v>
      </c>
      <c r="M2" s="198" t="s">
        <v>28</v>
      </c>
    </row>
    <row r="3" spans="1:13" s="9" customFormat="1" ht="26.25" x14ac:dyDescent="0.2">
      <c r="A3" s="246" t="s">
        <v>506</v>
      </c>
      <c r="B3" s="246"/>
      <c r="C3" s="246"/>
      <c r="D3" s="246"/>
      <c r="E3" s="246"/>
      <c r="F3" s="246"/>
      <c r="G3" s="246"/>
      <c r="H3" s="246"/>
      <c r="I3" s="246"/>
      <c r="J3" s="246"/>
      <c r="K3" s="246"/>
      <c r="L3" s="246"/>
      <c r="M3" s="246"/>
    </row>
    <row r="4" spans="1:13" ht="26.25" customHeight="1" x14ac:dyDescent="0.2">
      <c r="A4" s="239" t="s">
        <v>507</v>
      </c>
      <c r="B4" s="239"/>
      <c r="C4" s="239"/>
      <c r="D4" s="239"/>
      <c r="E4" s="239"/>
      <c r="F4" s="239"/>
      <c r="G4" s="239"/>
      <c r="H4" s="239"/>
      <c r="I4" s="239"/>
      <c r="J4" s="239"/>
      <c r="K4" s="239"/>
      <c r="L4" s="239"/>
      <c r="M4" s="239"/>
    </row>
    <row r="5" spans="1:13" s="157" customFormat="1" ht="46.5" x14ac:dyDescent="0.2">
      <c r="A5" s="148">
        <v>1</v>
      </c>
      <c r="B5" s="149" t="s">
        <v>473</v>
      </c>
      <c r="C5" s="150" t="s">
        <v>505</v>
      </c>
      <c r="D5" s="167">
        <v>7500000</v>
      </c>
      <c r="E5" s="151"/>
      <c r="F5" s="152"/>
      <c r="G5" s="153"/>
      <c r="H5" s="154"/>
      <c r="I5" s="152"/>
      <c r="J5" s="155"/>
      <c r="K5" s="156"/>
      <c r="L5" s="156"/>
      <c r="M5" s="150"/>
    </row>
    <row r="6" spans="1:13" s="157" customFormat="1" ht="46.5" x14ac:dyDescent="0.2">
      <c r="A6" s="148">
        <v>2</v>
      </c>
      <c r="B6" s="164" t="s">
        <v>472</v>
      </c>
      <c r="C6" s="150" t="s">
        <v>477</v>
      </c>
      <c r="D6" s="167">
        <v>2500000</v>
      </c>
      <c r="E6" s="151"/>
      <c r="F6" s="165"/>
      <c r="G6" s="153"/>
      <c r="H6" s="154"/>
      <c r="I6" s="165"/>
      <c r="J6" s="166"/>
      <c r="K6" s="165"/>
      <c r="L6" s="165"/>
      <c r="M6" s="150"/>
    </row>
    <row r="7" spans="1:13" s="157" customFormat="1" ht="46.5" x14ac:dyDescent="0.2">
      <c r="A7" s="148">
        <v>3</v>
      </c>
      <c r="B7" s="164" t="s">
        <v>471</v>
      </c>
      <c r="C7" s="150" t="s">
        <v>476</v>
      </c>
      <c r="D7" s="167">
        <v>19000000</v>
      </c>
      <c r="E7" s="151"/>
      <c r="F7" s="165"/>
      <c r="G7" s="153"/>
      <c r="H7" s="154"/>
      <c r="I7" s="165"/>
      <c r="J7" s="166"/>
      <c r="K7" s="165"/>
      <c r="L7" s="165"/>
      <c r="M7" s="150"/>
    </row>
    <row r="8" spans="1:13" ht="26.25" customHeight="1" x14ac:dyDescent="0.2">
      <c r="A8" s="239" t="s">
        <v>510</v>
      </c>
      <c r="B8" s="239"/>
      <c r="C8" s="239"/>
      <c r="D8" s="239"/>
      <c r="E8" s="239"/>
      <c r="F8" s="239"/>
      <c r="G8" s="239"/>
      <c r="H8" s="239"/>
      <c r="I8" s="239"/>
      <c r="J8" s="239"/>
      <c r="K8" s="239"/>
      <c r="L8" s="239"/>
      <c r="M8" s="239"/>
    </row>
    <row r="9" spans="1:13" s="157" customFormat="1" ht="46.5" x14ac:dyDescent="0.2">
      <c r="A9" s="148">
        <v>4</v>
      </c>
      <c r="B9" s="164" t="s">
        <v>475</v>
      </c>
      <c r="C9" s="150" t="s">
        <v>479</v>
      </c>
      <c r="D9" s="167">
        <v>1500000</v>
      </c>
      <c r="E9" s="151"/>
      <c r="F9" s="165"/>
      <c r="G9" s="153"/>
      <c r="H9" s="154"/>
      <c r="I9" s="165"/>
      <c r="J9" s="166"/>
      <c r="K9" s="165"/>
      <c r="L9" s="165"/>
      <c r="M9" s="150"/>
    </row>
    <row r="10" spans="1:13" s="157" customFormat="1" ht="46.5" x14ac:dyDescent="0.2">
      <c r="A10" s="148">
        <v>5</v>
      </c>
      <c r="B10" s="164" t="s">
        <v>474</v>
      </c>
      <c r="C10" s="150" t="s">
        <v>478</v>
      </c>
      <c r="D10" s="167">
        <v>1500000</v>
      </c>
      <c r="E10" s="151"/>
      <c r="F10" s="165"/>
      <c r="G10" s="153"/>
      <c r="H10" s="154"/>
      <c r="I10" s="165"/>
      <c r="J10" s="166"/>
      <c r="K10" s="165"/>
      <c r="L10" s="165"/>
      <c r="M10" s="150"/>
    </row>
    <row r="11" spans="1:13" s="9" customFormat="1" ht="26.25" x14ac:dyDescent="0.2">
      <c r="A11" s="246" t="s">
        <v>511</v>
      </c>
      <c r="B11" s="246"/>
      <c r="C11" s="246"/>
      <c r="D11" s="246"/>
      <c r="E11" s="246"/>
      <c r="F11" s="246"/>
      <c r="G11" s="246"/>
      <c r="H11" s="246"/>
      <c r="I11" s="246"/>
      <c r="J11" s="246"/>
      <c r="K11" s="246"/>
      <c r="L11" s="246"/>
      <c r="M11" s="246"/>
    </row>
    <row r="12" spans="1:13" ht="26.25" customHeight="1" x14ac:dyDescent="0.2">
      <c r="A12" s="239" t="s">
        <v>512</v>
      </c>
      <c r="B12" s="239"/>
      <c r="C12" s="239"/>
      <c r="D12" s="239"/>
      <c r="E12" s="239"/>
      <c r="F12" s="239"/>
      <c r="G12" s="239"/>
      <c r="H12" s="239"/>
      <c r="I12" s="239"/>
      <c r="J12" s="239"/>
      <c r="K12" s="239"/>
      <c r="L12" s="239"/>
      <c r="M12" s="239"/>
    </row>
    <row r="13" spans="1:13" s="157" customFormat="1" ht="39.950000000000003" customHeight="1" x14ac:dyDescent="0.2">
      <c r="A13" s="148">
        <v>6</v>
      </c>
      <c r="B13" s="170" t="s">
        <v>480</v>
      </c>
      <c r="C13" s="171" t="s">
        <v>487</v>
      </c>
      <c r="D13" s="167">
        <v>39237500</v>
      </c>
      <c r="E13" s="151"/>
      <c r="F13" s="165"/>
      <c r="G13" s="153"/>
      <c r="H13" s="154"/>
      <c r="I13" s="165"/>
      <c r="J13" s="166"/>
      <c r="K13" s="165"/>
      <c r="L13" s="165"/>
      <c r="M13" s="240" t="s">
        <v>513</v>
      </c>
    </row>
    <row r="14" spans="1:13" s="157" customFormat="1" ht="39.950000000000003" customHeight="1" x14ac:dyDescent="0.2">
      <c r="A14" s="148">
        <v>7</v>
      </c>
      <c r="B14" s="170" t="s">
        <v>482</v>
      </c>
      <c r="C14" s="171" t="s">
        <v>483</v>
      </c>
      <c r="D14" s="167">
        <v>11827500</v>
      </c>
      <c r="E14" s="151"/>
      <c r="F14" s="165"/>
      <c r="G14" s="153"/>
      <c r="H14" s="154"/>
      <c r="I14" s="165"/>
      <c r="J14" s="166"/>
      <c r="K14" s="165"/>
      <c r="L14" s="165"/>
      <c r="M14" s="241"/>
    </row>
    <row r="15" spans="1:13" s="157" customFormat="1" ht="39.950000000000003" customHeight="1" x14ac:dyDescent="0.2">
      <c r="A15" s="148">
        <v>8</v>
      </c>
      <c r="B15" s="170" t="s">
        <v>484</v>
      </c>
      <c r="C15" s="171" t="s">
        <v>485</v>
      </c>
      <c r="D15" s="167">
        <v>3493000</v>
      </c>
      <c r="E15" s="151"/>
      <c r="F15" s="165"/>
      <c r="G15" s="153"/>
      <c r="H15" s="154"/>
      <c r="I15" s="165"/>
      <c r="J15" s="166"/>
      <c r="K15" s="165"/>
      <c r="L15" s="165"/>
      <c r="M15" s="241"/>
    </row>
    <row r="16" spans="1:13" s="157" customFormat="1" ht="39.950000000000003" customHeight="1" x14ac:dyDescent="0.2">
      <c r="A16" s="148">
        <v>9</v>
      </c>
      <c r="B16" s="170" t="s">
        <v>486</v>
      </c>
      <c r="C16" s="171" t="s">
        <v>481</v>
      </c>
      <c r="D16" s="167">
        <v>5485000</v>
      </c>
      <c r="E16" s="151"/>
      <c r="F16" s="165"/>
      <c r="G16" s="153"/>
      <c r="H16" s="154"/>
      <c r="I16" s="165"/>
      <c r="J16" s="166"/>
      <c r="K16" s="165"/>
      <c r="L16" s="165"/>
      <c r="M16" s="241"/>
    </row>
    <row r="17" spans="1:13" s="157" customFormat="1" ht="39.950000000000003" customHeight="1" x14ac:dyDescent="0.2">
      <c r="A17" s="148">
        <v>10</v>
      </c>
      <c r="B17" s="170" t="s">
        <v>488</v>
      </c>
      <c r="C17" s="171" t="s">
        <v>489</v>
      </c>
      <c r="D17" s="167">
        <v>7259500</v>
      </c>
      <c r="E17" s="151"/>
      <c r="F17" s="165"/>
      <c r="G17" s="153"/>
      <c r="H17" s="154"/>
      <c r="I17" s="165"/>
      <c r="J17" s="166"/>
      <c r="K17" s="165"/>
      <c r="L17" s="165"/>
      <c r="M17" s="242"/>
    </row>
    <row r="18" spans="1:13" ht="99.95" customHeight="1" x14ac:dyDescent="0.2"/>
  </sheetData>
  <mergeCells count="7">
    <mergeCell ref="A8:M8"/>
    <mergeCell ref="A12:M12"/>
    <mergeCell ref="M13:M17"/>
    <mergeCell ref="A1:M1"/>
    <mergeCell ref="A4:M4"/>
    <mergeCell ref="A3:M3"/>
    <mergeCell ref="A11:M11"/>
  </mergeCells>
  <pageMargins left="0.70866141732283472" right="0.70866141732283472" top="0.74803149606299213" bottom="0.74803149606299213" header="0.31496062992125984" footer="0.31496062992125984"/>
  <pageSetup paperSize="9" scale="32" fitToHeight="0" orientation="landscape" r:id="rId1"/>
  <headerFooter>
    <oddHeader>&amp;R&amp;P</oddHead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2"/>
  <sheetViews>
    <sheetView zoomScaleNormal="100" zoomScaleSheetLayoutView="50" workbookViewId="0">
      <selection activeCell="E6" sqref="E6"/>
    </sheetView>
  </sheetViews>
  <sheetFormatPr defaultColWidth="9" defaultRowHeight="21" x14ac:dyDescent="0.2"/>
  <cols>
    <col min="1" max="1" width="6" style="137" customWidth="1"/>
    <col min="2" max="2" width="19.375" style="144" bestFit="1" customWidth="1"/>
    <col min="3" max="3" width="46.5" style="107" customWidth="1"/>
    <col min="4" max="4" width="22.125" style="108" customWidth="1"/>
    <col min="5" max="5" width="50.625" style="109" customWidth="1"/>
    <col min="6" max="6" width="51.125" style="110" customWidth="1"/>
    <col min="7" max="7" width="20.625" style="147" customWidth="1"/>
    <col min="8" max="8" width="23.875" style="109" customWidth="1"/>
    <col min="9" max="9" width="59.25" style="110" customWidth="1"/>
    <col min="10" max="10" width="39.5" style="142" customWidth="1"/>
    <col min="11" max="11" width="26" style="146" customWidth="1"/>
    <col min="12" max="12" width="22.625" style="145" customWidth="1"/>
    <col min="13" max="13" width="19.875" style="138" customWidth="1"/>
    <col min="14" max="16384" width="9" style="2"/>
  </cols>
  <sheetData>
    <row r="1" spans="1:13" ht="40.5" customHeight="1" x14ac:dyDescent="0.2">
      <c r="A1" s="247" t="s">
        <v>504</v>
      </c>
      <c r="B1" s="247"/>
      <c r="C1" s="247"/>
      <c r="D1" s="247"/>
      <c r="E1" s="247"/>
      <c r="F1" s="247"/>
      <c r="G1" s="247"/>
      <c r="H1" s="247"/>
      <c r="I1" s="247"/>
      <c r="J1" s="247"/>
      <c r="K1" s="247"/>
      <c r="L1" s="247"/>
      <c r="M1" s="247"/>
    </row>
    <row r="2" spans="1:13" s="204" customFormat="1" ht="105" x14ac:dyDescent="0.2">
      <c r="A2" s="196" t="s">
        <v>0</v>
      </c>
      <c r="B2" s="197" t="s">
        <v>454</v>
      </c>
      <c r="C2" s="198" t="s">
        <v>528</v>
      </c>
      <c r="D2" s="199" t="s">
        <v>516</v>
      </c>
      <c r="E2" s="200" t="s">
        <v>508</v>
      </c>
      <c r="F2" s="201" t="s">
        <v>383</v>
      </c>
      <c r="G2" s="202" t="s">
        <v>198</v>
      </c>
      <c r="H2" s="200" t="s">
        <v>546</v>
      </c>
      <c r="I2" s="201" t="s">
        <v>78</v>
      </c>
      <c r="J2" s="201" t="s">
        <v>239</v>
      </c>
      <c r="K2" s="203" t="s">
        <v>555</v>
      </c>
      <c r="L2" s="203" t="s">
        <v>452</v>
      </c>
      <c r="M2" s="198" t="s">
        <v>28</v>
      </c>
    </row>
    <row r="3" spans="1:13" s="9" customFormat="1" ht="26.25" x14ac:dyDescent="0.2">
      <c r="A3" s="246" t="s">
        <v>506</v>
      </c>
      <c r="B3" s="246"/>
      <c r="C3" s="246"/>
      <c r="D3" s="246"/>
      <c r="E3" s="246"/>
      <c r="F3" s="246"/>
      <c r="G3" s="246"/>
      <c r="H3" s="246"/>
      <c r="I3" s="246"/>
      <c r="J3" s="246"/>
      <c r="K3" s="246"/>
      <c r="L3" s="246"/>
      <c r="M3" s="246"/>
    </row>
    <row r="4" spans="1:13" ht="26.25" customHeight="1" x14ac:dyDescent="0.2">
      <c r="A4" s="239" t="s">
        <v>507</v>
      </c>
      <c r="B4" s="239"/>
      <c r="C4" s="239"/>
      <c r="D4" s="239"/>
      <c r="E4" s="239"/>
      <c r="F4" s="239"/>
      <c r="G4" s="239"/>
      <c r="H4" s="239"/>
      <c r="I4" s="239"/>
      <c r="J4" s="239"/>
      <c r="K4" s="239"/>
      <c r="L4" s="239"/>
      <c r="M4" s="239"/>
    </row>
    <row r="5" spans="1:13" s="163" customFormat="1" ht="46.5" x14ac:dyDescent="0.2">
      <c r="A5" s="172">
        <v>1</v>
      </c>
      <c r="B5" s="179" t="s">
        <v>457</v>
      </c>
      <c r="C5" s="180" t="s">
        <v>490</v>
      </c>
      <c r="D5" s="181">
        <v>1500000</v>
      </c>
      <c r="E5" s="151"/>
      <c r="F5" s="182"/>
      <c r="G5" s="153"/>
      <c r="H5" s="151"/>
      <c r="I5" s="182"/>
      <c r="J5" s="166"/>
      <c r="K5" s="183"/>
      <c r="L5" s="184"/>
      <c r="M5" s="180"/>
    </row>
    <row r="6" spans="1:13" s="163" customFormat="1" ht="69.75" x14ac:dyDescent="0.2">
      <c r="A6" s="172">
        <v>2</v>
      </c>
      <c r="B6" s="179" t="s">
        <v>455</v>
      </c>
      <c r="C6" s="180" t="s">
        <v>517</v>
      </c>
      <c r="D6" s="181">
        <v>1000000</v>
      </c>
      <c r="E6" s="151"/>
      <c r="F6" s="182"/>
      <c r="G6" s="153"/>
      <c r="H6" s="151"/>
      <c r="I6" s="182"/>
      <c r="J6" s="166"/>
      <c r="K6" s="183"/>
      <c r="L6" s="184"/>
      <c r="M6" s="180"/>
    </row>
    <row r="7" spans="1:13" s="163" customFormat="1" ht="23.25" x14ac:dyDescent="0.2">
      <c r="A7" s="172">
        <v>3</v>
      </c>
      <c r="B7" s="179" t="s">
        <v>456</v>
      </c>
      <c r="C7" s="180" t="s">
        <v>491</v>
      </c>
      <c r="D7" s="181">
        <v>500000</v>
      </c>
      <c r="E7" s="151"/>
      <c r="F7" s="182"/>
      <c r="G7" s="153"/>
      <c r="H7" s="151"/>
      <c r="I7" s="182"/>
      <c r="J7" s="166"/>
      <c r="K7" s="183"/>
      <c r="L7" s="184"/>
      <c r="M7" s="180"/>
    </row>
    <row r="8" spans="1:13" ht="26.25" customHeight="1" x14ac:dyDescent="0.2">
      <c r="A8" s="239" t="s">
        <v>510</v>
      </c>
      <c r="B8" s="239"/>
      <c r="C8" s="239"/>
      <c r="D8" s="239"/>
      <c r="E8" s="239"/>
      <c r="F8" s="239"/>
      <c r="G8" s="239"/>
      <c r="H8" s="239"/>
      <c r="I8" s="239"/>
      <c r="J8" s="239"/>
      <c r="K8" s="239"/>
      <c r="L8" s="239"/>
      <c r="M8" s="239"/>
    </row>
    <row r="9" spans="1:13" s="163" customFormat="1" ht="46.5" x14ac:dyDescent="0.2">
      <c r="A9" s="172">
        <v>4</v>
      </c>
      <c r="B9" s="185" t="s">
        <v>458</v>
      </c>
      <c r="C9" s="186" t="s">
        <v>492</v>
      </c>
      <c r="D9" s="181">
        <v>3000000</v>
      </c>
      <c r="E9" s="151"/>
      <c r="F9" s="182"/>
      <c r="G9" s="153"/>
      <c r="H9" s="151"/>
      <c r="I9" s="182"/>
      <c r="J9" s="166"/>
      <c r="K9" s="183"/>
      <c r="L9" s="184"/>
      <c r="M9" s="180"/>
    </row>
    <row r="10" spans="1:13" s="163" customFormat="1" ht="46.5" x14ac:dyDescent="0.2">
      <c r="A10" s="172">
        <v>5</v>
      </c>
      <c r="B10" s="187" t="s">
        <v>464</v>
      </c>
      <c r="C10" s="188" t="s">
        <v>498</v>
      </c>
      <c r="D10" s="181">
        <v>200000</v>
      </c>
      <c r="E10" s="151"/>
      <c r="F10" s="182"/>
      <c r="G10" s="153"/>
      <c r="H10" s="151"/>
      <c r="I10" s="182"/>
      <c r="J10" s="166"/>
      <c r="K10" s="183"/>
      <c r="L10" s="184"/>
      <c r="M10" s="180"/>
    </row>
    <row r="11" spans="1:13" s="163" customFormat="1" ht="23.25" x14ac:dyDescent="0.2">
      <c r="A11" s="172">
        <v>6</v>
      </c>
      <c r="B11" s="187" t="s">
        <v>462</v>
      </c>
      <c r="C11" s="188" t="s">
        <v>496</v>
      </c>
      <c r="D11" s="181">
        <v>1500000</v>
      </c>
      <c r="E11" s="151"/>
      <c r="F11" s="182"/>
      <c r="G11" s="153"/>
      <c r="H11" s="151"/>
      <c r="I11" s="182"/>
      <c r="J11" s="166"/>
      <c r="K11" s="183"/>
      <c r="L11" s="184"/>
      <c r="M11" s="180"/>
    </row>
    <row r="12" spans="1:13" s="163" customFormat="1" ht="23.25" x14ac:dyDescent="0.2">
      <c r="A12" s="172">
        <v>7</v>
      </c>
      <c r="B12" s="187" t="s">
        <v>465</v>
      </c>
      <c r="C12" s="188" t="s">
        <v>499</v>
      </c>
      <c r="D12" s="181">
        <v>500000</v>
      </c>
      <c r="E12" s="151"/>
      <c r="F12" s="182"/>
      <c r="G12" s="153"/>
      <c r="H12" s="151"/>
      <c r="I12" s="182"/>
      <c r="J12" s="166"/>
      <c r="K12" s="183"/>
      <c r="L12" s="184"/>
      <c r="M12" s="180"/>
    </row>
    <row r="13" spans="1:13" s="163" customFormat="1" ht="23.25" x14ac:dyDescent="0.2">
      <c r="A13" s="172">
        <v>8</v>
      </c>
      <c r="B13" s="187" t="s">
        <v>466</v>
      </c>
      <c r="C13" s="188" t="s">
        <v>518</v>
      </c>
      <c r="D13" s="181">
        <v>1500000</v>
      </c>
      <c r="E13" s="151"/>
      <c r="F13" s="182"/>
      <c r="G13" s="153"/>
      <c r="H13" s="151"/>
      <c r="I13" s="182"/>
      <c r="J13" s="166"/>
      <c r="K13" s="183"/>
      <c r="L13" s="184"/>
      <c r="M13" s="180"/>
    </row>
    <row r="14" spans="1:13" s="163" customFormat="1" ht="46.5" x14ac:dyDescent="0.2">
      <c r="A14" s="172">
        <v>9</v>
      </c>
      <c r="B14" s="187" t="s">
        <v>460</v>
      </c>
      <c r="C14" s="188" t="s">
        <v>519</v>
      </c>
      <c r="D14" s="181">
        <v>1000000</v>
      </c>
      <c r="E14" s="151"/>
      <c r="F14" s="182"/>
      <c r="G14" s="153"/>
      <c r="H14" s="151"/>
      <c r="I14" s="182"/>
      <c r="J14" s="166"/>
      <c r="K14" s="183"/>
      <c r="L14" s="184"/>
      <c r="M14" s="180"/>
    </row>
    <row r="15" spans="1:13" s="163" customFormat="1" ht="46.5" x14ac:dyDescent="0.2">
      <c r="A15" s="172">
        <v>10</v>
      </c>
      <c r="B15" s="187" t="s">
        <v>468</v>
      </c>
      <c r="C15" s="188" t="s">
        <v>493</v>
      </c>
      <c r="D15" s="181">
        <v>500000</v>
      </c>
      <c r="E15" s="151"/>
      <c r="F15" s="182"/>
      <c r="G15" s="153"/>
      <c r="H15" s="151"/>
      <c r="I15" s="182"/>
      <c r="J15" s="166"/>
      <c r="K15" s="183"/>
      <c r="L15" s="184"/>
      <c r="M15" s="180"/>
    </row>
    <row r="16" spans="1:13" s="163" customFormat="1" ht="23.25" x14ac:dyDescent="0.2">
      <c r="A16" s="172">
        <v>11</v>
      </c>
      <c r="B16" s="187" t="s">
        <v>459</v>
      </c>
      <c r="C16" s="188" t="s">
        <v>494</v>
      </c>
      <c r="D16" s="181">
        <v>1500000</v>
      </c>
      <c r="E16" s="151"/>
      <c r="F16" s="182"/>
      <c r="G16" s="153"/>
      <c r="H16" s="151"/>
      <c r="I16" s="182"/>
      <c r="J16" s="166"/>
      <c r="K16" s="183"/>
      <c r="L16" s="184"/>
      <c r="M16" s="180"/>
    </row>
    <row r="17" spans="1:13" s="163" customFormat="1" ht="46.5" x14ac:dyDescent="0.2">
      <c r="A17" s="172">
        <v>12</v>
      </c>
      <c r="B17" s="187" t="s">
        <v>463</v>
      </c>
      <c r="C17" s="188" t="s">
        <v>495</v>
      </c>
      <c r="D17" s="181">
        <v>500000</v>
      </c>
      <c r="E17" s="151"/>
      <c r="F17" s="182"/>
      <c r="G17" s="153"/>
      <c r="H17" s="151"/>
      <c r="I17" s="182"/>
      <c r="J17" s="166"/>
      <c r="K17" s="183"/>
      <c r="L17" s="184"/>
      <c r="M17" s="180"/>
    </row>
    <row r="18" spans="1:13" s="163" customFormat="1" ht="46.5" x14ac:dyDescent="0.2">
      <c r="A18" s="172">
        <v>13</v>
      </c>
      <c r="B18" s="187" t="s">
        <v>461</v>
      </c>
      <c r="C18" s="188" t="s">
        <v>500</v>
      </c>
      <c r="D18" s="181">
        <v>3800000</v>
      </c>
      <c r="E18" s="151"/>
      <c r="F18" s="182"/>
      <c r="G18" s="153"/>
      <c r="H18" s="151"/>
      <c r="I18" s="182"/>
      <c r="J18" s="166"/>
      <c r="K18" s="183"/>
      <c r="L18" s="184"/>
      <c r="M18" s="180"/>
    </row>
    <row r="19" spans="1:13" s="163" customFormat="1" ht="23.25" x14ac:dyDescent="0.2">
      <c r="A19" s="172">
        <v>14</v>
      </c>
      <c r="B19" s="187" t="s">
        <v>467</v>
      </c>
      <c r="C19" s="188" t="s">
        <v>497</v>
      </c>
      <c r="D19" s="181">
        <v>8000000</v>
      </c>
      <c r="E19" s="151"/>
      <c r="F19" s="182"/>
      <c r="G19" s="153"/>
      <c r="H19" s="151"/>
      <c r="I19" s="182"/>
      <c r="J19" s="166"/>
      <c r="K19" s="183"/>
      <c r="L19" s="184"/>
      <c r="M19" s="180"/>
    </row>
    <row r="20" spans="1:13" s="163" customFormat="1" ht="23.25" x14ac:dyDescent="0.2">
      <c r="A20" s="172">
        <v>15</v>
      </c>
      <c r="B20" s="187" t="s">
        <v>469</v>
      </c>
      <c r="C20" s="188" t="s">
        <v>501</v>
      </c>
      <c r="D20" s="181">
        <v>1000000</v>
      </c>
      <c r="E20" s="151"/>
      <c r="F20" s="182"/>
      <c r="G20" s="153"/>
      <c r="H20" s="151"/>
      <c r="I20" s="182"/>
      <c r="J20" s="166"/>
      <c r="K20" s="183"/>
      <c r="L20" s="184"/>
      <c r="M20" s="180"/>
    </row>
    <row r="21" spans="1:13" s="9" customFormat="1" ht="26.25" x14ac:dyDescent="0.2">
      <c r="A21" s="246" t="s">
        <v>520</v>
      </c>
      <c r="B21" s="246"/>
      <c r="C21" s="246"/>
      <c r="D21" s="246"/>
      <c r="E21" s="246"/>
      <c r="F21" s="246"/>
      <c r="G21" s="246"/>
      <c r="H21" s="246"/>
      <c r="I21" s="246"/>
      <c r="J21" s="246"/>
      <c r="K21" s="246"/>
      <c r="L21" s="246"/>
      <c r="M21" s="246"/>
    </row>
    <row r="22" spans="1:13" ht="26.25" customHeight="1" x14ac:dyDescent="0.2">
      <c r="A22" s="239" t="s">
        <v>521</v>
      </c>
      <c r="B22" s="239"/>
      <c r="C22" s="239"/>
      <c r="D22" s="239"/>
      <c r="E22" s="239"/>
      <c r="F22" s="239"/>
      <c r="G22" s="239"/>
      <c r="H22" s="239"/>
      <c r="I22" s="239"/>
      <c r="J22" s="239"/>
      <c r="K22" s="239"/>
      <c r="L22" s="239"/>
      <c r="M22" s="239"/>
    </row>
    <row r="23" spans="1:13" s="163" customFormat="1" ht="69.75" x14ac:dyDescent="0.2">
      <c r="A23" s="172">
        <v>16</v>
      </c>
      <c r="B23" s="179" t="s">
        <v>522</v>
      </c>
      <c r="C23" s="180" t="s">
        <v>523</v>
      </c>
      <c r="D23" s="181">
        <v>5902400</v>
      </c>
      <c r="E23" s="151"/>
      <c r="F23" s="182"/>
      <c r="G23" s="153"/>
      <c r="H23" s="151"/>
      <c r="I23" s="182"/>
      <c r="J23" s="166"/>
      <c r="K23" s="183"/>
      <c r="L23" s="184"/>
      <c r="M23" s="180"/>
    </row>
    <row r="24" spans="1:13" ht="26.25" customHeight="1" x14ac:dyDescent="0.2">
      <c r="A24" s="239" t="s">
        <v>524</v>
      </c>
      <c r="B24" s="239"/>
      <c r="C24" s="239"/>
      <c r="D24" s="239"/>
      <c r="E24" s="239"/>
      <c r="F24" s="239"/>
      <c r="G24" s="239"/>
      <c r="H24" s="239"/>
      <c r="I24" s="239"/>
      <c r="J24" s="239"/>
      <c r="K24" s="239"/>
      <c r="L24" s="239"/>
      <c r="M24" s="239"/>
    </row>
    <row r="25" spans="1:13" s="163" customFormat="1" ht="46.5" x14ac:dyDescent="0.2">
      <c r="A25" s="172">
        <v>17</v>
      </c>
      <c r="B25" s="179" t="s">
        <v>525</v>
      </c>
      <c r="C25" s="180" t="s">
        <v>450</v>
      </c>
      <c r="D25" s="181">
        <v>2250000</v>
      </c>
      <c r="E25" s="151"/>
      <c r="F25" s="182"/>
      <c r="G25" s="153"/>
      <c r="H25" s="151"/>
      <c r="I25" s="182"/>
      <c r="J25" s="166"/>
      <c r="K25" s="183"/>
      <c r="L25" s="184"/>
      <c r="M25" s="180"/>
    </row>
    <row r="26" spans="1:13" s="9" customFormat="1" ht="26.25" x14ac:dyDescent="0.2">
      <c r="A26" s="246" t="s">
        <v>526</v>
      </c>
      <c r="B26" s="246"/>
      <c r="C26" s="246"/>
      <c r="D26" s="246"/>
      <c r="E26" s="246"/>
      <c r="F26" s="246"/>
      <c r="G26" s="246"/>
      <c r="H26" s="246"/>
      <c r="I26" s="246"/>
      <c r="J26" s="246"/>
      <c r="K26" s="246"/>
      <c r="L26" s="246"/>
      <c r="M26" s="246"/>
    </row>
    <row r="27" spans="1:13" ht="26.25" customHeight="1" x14ac:dyDescent="0.2">
      <c r="A27" s="239" t="s">
        <v>527</v>
      </c>
      <c r="B27" s="239"/>
      <c r="C27" s="239"/>
      <c r="D27" s="239"/>
      <c r="E27" s="239"/>
      <c r="F27" s="239"/>
      <c r="G27" s="239"/>
      <c r="H27" s="239"/>
      <c r="I27" s="239"/>
      <c r="J27" s="239"/>
      <c r="K27" s="239"/>
      <c r="L27" s="239"/>
      <c r="M27" s="239"/>
    </row>
    <row r="28" spans="1:13" s="163" customFormat="1" ht="46.5" x14ac:dyDescent="0.2">
      <c r="A28" s="172">
        <v>18</v>
      </c>
      <c r="B28" s="179" t="s">
        <v>470</v>
      </c>
      <c r="C28" s="180" t="s">
        <v>451</v>
      </c>
      <c r="D28" s="181">
        <v>7000000</v>
      </c>
      <c r="E28" s="151"/>
      <c r="F28" s="182"/>
      <c r="G28" s="153"/>
      <c r="H28" s="151"/>
      <c r="I28" s="182"/>
      <c r="J28" s="166"/>
      <c r="K28" s="183"/>
      <c r="L28" s="184"/>
      <c r="M28" s="180"/>
    </row>
    <row r="29" spans="1:13" ht="26.25" customHeight="1" x14ac:dyDescent="0.2">
      <c r="A29" s="239" t="s">
        <v>563</v>
      </c>
      <c r="B29" s="239"/>
      <c r="C29" s="239"/>
      <c r="D29" s="239"/>
      <c r="E29" s="239"/>
      <c r="F29" s="239"/>
      <c r="G29" s="239"/>
      <c r="H29" s="239"/>
      <c r="I29" s="239"/>
      <c r="J29" s="239"/>
      <c r="K29" s="239"/>
      <c r="L29" s="239"/>
      <c r="M29" s="239"/>
    </row>
    <row r="30" spans="1:13" s="163" customFormat="1" ht="23.25" x14ac:dyDescent="0.2">
      <c r="A30" s="172">
        <v>19</v>
      </c>
      <c r="B30" s="179" t="s">
        <v>502</v>
      </c>
      <c r="C30" s="180" t="s">
        <v>503</v>
      </c>
      <c r="D30" s="181">
        <v>3000000</v>
      </c>
      <c r="E30" s="151"/>
      <c r="F30" s="182"/>
      <c r="G30" s="153"/>
      <c r="H30" s="151"/>
      <c r="I30" s="182"/>
      <c r="J30" s="166"/>
      <c r="K30" s="183"/>
      <c r="L30" s="184"/>
      <c r="M30" s="180"/>
    </row>
    <row r="31" spans="1:13" s="157" customFormat="1" ht="23.25" x14ac:dyDescent="0.2">
      <c r="A31" s="158"/>
      <c r="B31" s="159"/>
      <c r="C31" s="173"/>
      <c r="D31" s="174"/>
      <c r="E31" s="160"/>
      <c r="F31" s="175"/>
      <c r="G31" s="161"/>
      <c r="H31" s="160"/>
      <c r="I31" s="175"/>
      <c r="J31" s="162"/>
      <c r="K31" s="176"/>
      <c r="L31" s="177"/>
      <c r="M31" s="178"/>
    </row>
    <row r="32" spans="1:13" s="157" customFormat="1" ht="23.25" x14ac:dyDescent="0.2">
      <c r="A32" s="158"/>
      <c r="B32" s="159"/>
      <c r="C32" s="173"/>
      <c r="D32" s="174"/>
      <c r="E32" s="160"/>
      <c r="F32" s="175"/>
      <c r="G32" s="161"/>
      <c r="H32" s="160"/>
      <c r="I32" s="175"/>
      <c r="J32" s="162"/>
      <c r="K32" s="176"/>
      <c r="L32" s="177"/>
      <c r="M32" s="178"/>
    </row>
  </sheetData>
  <mergeCells count="10">
    <mergeCell ref="A29:M29"/>
    <mergeCell ref="A26:M26"/>
    <mergeCell ref="A27:M27"/>
    <mergeCell ref="A1:M1"/>
    <mergeCell ref="A3:M3"/>
    <mergeCell ref="A4:M4"/>
    <mergeCell ref="A8:M8"/>
    <mergeCell ref="A24:M24"/>
    <mergeCell ref="A21:M21"/>
    <mergeCell ref="A22:M22"/>
  </mergeCells>
  <phoneticPr fontId="10" type="noConversion"/>
  <pageMargins left="0.70866141732283472" right="0.70866141732283472" top="0.74803149606299213" bottom="0.74803149606299213" header="0.31496062992125984" footer="0.31496062992125984"/>
  <pageSetup paperSize="9" scale="30" fitToHeight="0" orientation="landscape" r:id="rId1"/>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
  <sheetViews>
    <sheetView workbookViewId="0">
      <selection activeCell="D7" sqref="D7"/>
    </sheetView>
  </sheetViews>
  <sheetFormatPr defaultRowHeight="26.25" x14ac:dyDescent="0.2"/>
  <cols>
    <col min="1" max="1" width="9" style="190"/>
    <col min="2" max="2" width="36.875" style="169" customWidth="1"/>
    <col min="3" max="3" width="11.25" style="190" customWidth="1"/>
    <col min="4" max="4" width="72.25" style="169" customWidth="1"/>
    <col min="5" max="5" width="46.875" style="169" customWidth="1"/>
    <col min="6" max="16384" width="9" style="169"/>
  </cols>
  <sheetData>
    <row r="1" spans="1:5" ht="41.25" customHeight="1" x14ac:dyDescent="0.2">
      <c r="A1" s="248" t="s">
        <v>529</v>
      </c>
      <c r="B1" s="248"/>
      <c r="C1" s="248"/>
      <c r="D1" s="248"/>
      <c r="E1" s="248"/>
    </row>
    <row r="2" spans="1:5" s="191" customFormat="1" x14ac:dyDescent="0.2">
      <c r="A2" s="193" t="s">
        <v>530</v>
      </c>
      <c r="B2" s="193" t="s">
        <v>531</v>
      </c>
      <c r="C2" s="193" t="s">
        <v>539</v>
      </c>
      <c r="D2" s="193" t="s">
        <v>532</v>
      </c>
      <c r="E2" s="193" t="s">
        <v>533</v>
      </c>
    </row>
    <row r="3" spans="1:5" s="189" customFormat="1" ht="52.5" x14ac:dyDescent="0.2">
      <c r="A3" s="194">
        <v>1</v>
      </c>
      <c r="B3" s="195" t="s">
        <v>454</v>
      </c>
      <c r="C3" s="194" t="s">
        <v>453</v>
      </c>
      <c r="D3" s="195" t="s">
        <v>534</v>
      </c>
      <c r="E3" s="195" t="s">
        <v>535</v>
      </c>
    </row>
    <row r="4" spans="1:5" s="189" customFormat="1" ht="52.5" x14ac:dyDescent="0.2">
      <c r="A4" s="194">
        <v>2</v>
      </c>
      <c r="B4" s="195" t="s">
        <v>528</v>
      </c>
      <c r="C4" s="194" t="s">
        <v>453</v>
      </c>
      <c r="D4" s="195" t="s">
        <v>536</v>
      </c>
      <c r="E4" s="195" t="s">
        <v>537</v>
      </c>
    </row>
    <row r="5" spans="1:5" s="189" customFormat="1" ht="78.75" x14ac:dyDescent="0.2">
      <c r="A5" s="194">
        <v>3</v>
      </c>
      <c r="B5" s="195" t="s">
        <v>538</v>
      </c>
      <c r="C5" s="194" t="s">
        <v>540</v>
      </c>
      <c r="D5" s="195" t="s">
        <v>541</v>
      </c>
      <c r="E5" s="195" t="s">
        <v>537</v>
      </c>
    </row>
    <row r="6" spans="1:5" s="189" customFormat="1" ht="52.5" x14ac:dyDescent="0.2">
      <c r="A6" s="194">
        <v>4</v>
      </c>
      <c r="B6" s="195" t="s">
        <v>542</v>
      </c>
      <c r="C6" s="194" t="s">
        <v>453</v>
      </c>
      <c r="D6" s="195" t="s">
        <v>543</v>
      </c>
      <c r="E6" s="195" t="s">
        <v>545</v>
      </c>
    </row>
    <row r="7" spans="1:5" s="189" customFormat="1" ht="52.5" x14ac:dyDescent="0.2">
      <c r="A7" s="194">
        <v>5</v>
      </c>
      <c r="B7" s="195" t="s">
        <v>383</v>
      </c>
      <c r="C7" s="194" t="s">
        <v>453</v>
      </c>
      <c r="D7" s="195" t="s">
        <v>551</v>
      </c>
      <c r="E7" s="195" t="s">
        <v>544</v>
      </c>
    </row>
    <row r="8" spans="1:5" s="189" customFormat="1" ht="52.5" x14ac:dyDescent="0.2">
      <c r="A8" s="194">
        <v>6</v>
      </c>
      <c r="B8" s="195" t="s">
        <v>198</v>
      </c>
      <c r="C8" s="194" t="s">
        <v>453</v>
      </c>
      <c r="D8" s="195" t="s">
        <v>552</v>
      </c>
      <c r="E8" s="195" t="s">
        <v>547</v>
      </c>
    </row>
    <row r="9" spans="1:5" s="189" customFormat="1" ht="52.5" x14ac:dyDescent="0.2">
      <c r="A9" s="194">
        <v>7</v>
      </c>
      <c r="B9" s="195" t="s">
        <v>546</v>
      </c>
      <c r="C9" s="194" t="s">
        <v>453</v>
      </c>
      <c r="D9" s="195" t="s">
        <v>549</v>
      </c>
      <c r="E9" s="195" t="s">
        <v>548</v>
      </c>
    </row>
    <row r="10" spans="1:5" s="189" customFormat="1" ht="52.5" x14ac:dyDescent="0.2">
      <c r="A10" s="194">
        <v>8</v>
      </c>
      <c r="B10" s="195" t="s">
        <v>78</v>
      </c>
      <c r="C10" s="194" t="s">
        <v>453</v>
      </c>
      <c r="D10" s="195" t="s">
        <v>550</v>
      </c>
      <c r="E10" s="195" t="s">
        <v>553</v>
      </c>
    </row>
    <row r="11" spans="1:5" s="189" customFormat="1" ht="52.5" x14ac:dyDescent="0.2">
      <c r="A11" s="194">
        <v>9</v>
      </c>
      <c r="B11" s="195" t="s">
        <v>239</v>
      </c>
      <c r="C11" s="194" t="s">
        <v>453</v>
      </c>
      <c r="D11" s="195" t="s">
        <v>554</v>
      </c>
      <c r="E11" s="195" t="s">
        <v>557</v>
      </c>
    </row>
    <row r="12" spans="1:5" s="189" customFormat="1" ht="78.75" x14ac:dyDescent="0.2">
      <c r="A12" s="194">
        <v>10</v>
      </c>
      <c r="B12" s="195" t="s">
        <v>556</v>
      </c>
      <c r="C12" s="194" t="s">
        <v>540</v>
      </c>
      <c r="D12" s="195" t="s">
        <v>559</v>
      </c>
      <c r="E12" s="195" t="s">
        <v>558</v>
      </c>
    </row>
    <row r="13" spans="1:5" s="189" customFormat="1" ht="78.75" x14ac:dyDescent="0.2">
      <c r="A13" s="194">
        <v>11</v>
      </c>
      <c r="B13" s="195" t="s">
        <v>190</v>
      </c>
      <c r="C13" s="194" t="s">
        <v>540</v>
      </c>
      <c r="D13" s="195" t="s">
        <v>560</v>
      </c>
      <c r="E13" s="195" t="s">
        <v>558</v>
      </c>
    </row>
    <row r="14" spans="1:5" s="189" customFormat="1" ht="52.5" x14ac:dyDescent="0.2">
      <c r="A14" s="194">
        <v>12</v>
      </c>
      <c r="B14" s="195" t="s">
        <v>28</v>
      </c>
      <c r="C14" s="194" t="s">
        <v>453</v>
      </c>
      <c r="D14" s="195" t="s">
        <v>562</v>
      </c>
      <c r="E14" s="195" t="s">
        <v>561</v>
      </c>
    </row>
    <row r="15" spans="1:5" s="189" customFormat="1" x14ac:dyDescent="0.2">
      <c r="A15" s="192"/>
      <c r="C15" s="192"/>
    </row>
    <row r="16" spans="1:5" s="189" customFormat="1" x14ac:dyDescent="0.2">
      <c r="A16" s="192"/>
      <c r="C16" s="192"/>
    </row>
    <row r="17" spans="1:3" s="189" customFormat="1" x14ac:dyDescent="0.2">
      <c r="A17" s="192"/>
      <c r="C17" s="192"/>
    </row>
    <row r="18" spans="1:3" s="189" customFormat="1" x14ac:dyDescent="0.2">
      <c r="A18" s="192"/>
      <c r="C18" s="192"/>
    </row>
    <row r="19" spans="1:3" s="189" customFormat="1" x14ac:dyDescent="0.2">
      <c r="A19" s="192"/>
      <c r="C19" s="192"/>
    </row>
  </sheetData>
  <mergeCells count="1">
    <mergeCell ref="A1:E1"/>
  </mergeCells>
  <pageMargins left="0.70866141732283472" right="0.70866141732283472" top="0.74803149606299213" bottom="0.74803149606299213" header="0.31496062992125984" footer="0.31496062992125984"/>
  <pageSetup paperSize="9"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8</vt:i4>
      </vt:variant>
    </vt:vector>
  </HeadingPairs>
  <TitlesOfParts>
    <vt:vector size="13" baseType="lpstr">
      <vt:lpstr>ข้อมูลเดิมที่รายงาน</vt:lpstr>
      <vt:lpstr>ต้นฉบับ</vt:lpstr>
      <vt:lpstr>งบเงินอุดหนุน</vt:lpstr>
      <vt:lpstr>งบรายจ่ายอื่น</vt:lpstr>
      <vt:lpstr>คำอธิบายตาราง</vt:lpstr>
      <vt:lpstr>คำอธิบายตาราง!Print_Area</vt:lpstr>
      <vt:lpstr>งบเงินอุดหนุน!Print_Area</vt:lpstr>
      <vt:lpstr>งบรายจ่ายอื่น!Print_Area</vt:lpstr>
      <vt:lpstr>ข้อมูลเดิมที่รายงาน!Print_Titles</vt:lpstr>
      <vt:lpstr>คำอธิบายตาราง!Print_Titles</vt:lpstr>
      <vt:lpstr>งบเงินอุดหนุน!Print_Titles</vt:lpstr>
      <vt:lpstr>งบรายจ่ายอื่น!Print_Titles</vt:lpstr>
      <vt:lpstr>ต้นฉบับ!Print_Titles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ToN</cp:lastModifiedBy>
  <cp:lastPrinted>2021-10-27T09:37:06Z</cp:lastPrinted>
  <dcterms:created xsi:type="dcterms:W3CDTF">2021-01-05T08:57:30Z</dcterms:created>
  <dcterms:modified xsi:type="dcterms:W3CDTF">2021-12-23T02:02:29Z</dcterms:modified>
</cp:coreProperties>
</file>